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<sst xmlns="http://schemas.openxmlformats.org/spreadsheetml/2006/main" count="139" uniqueCount="138">
  <si>
    <t xml:space="preserve">Daugavpils </t>
  </si>
  <si>
    <t xml:space="preserve">Jēkabpils                               </t>
  </si>
  <si>
    <t xml:space="preserve">Jelgava </t>
  </si>
  <si>
    <t>Jūrmala</t>
  </si>
  <si>
    <t>Liepāja</t>
  </si>
  <si>
    <t xml:space="preserve">Rēzekne </t>
  </si>
  <si>
    <t>Rīga</t>
  </si>
  <si>
    <t xml:space="preserve">Valmiera                                </t>
  </si>
  <si>
    <t>Ventspils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</si>
  <si>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</si>
  <si>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</si>
  <si>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</si>
  <si>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</si>
  <si>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</si>
  <si>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</si>
  <si>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</si>
  <si>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</si>
  <si>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 novads</t>
  </si>
  <si>
    <t>Auces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</si>
  <si>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</si>
  <si>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</si>
  <si>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</si>
  <si>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</si>
  <si>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</si>
  <si>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</si>
  <si>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</si>
  <si>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</si>
  <si>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</si>
  <si>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</si>
  <si>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</si>
  <si>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</si>
  <si>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</si>
  <si>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</si>
  <si>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</si>
  <si>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</si>
  <si>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</si>
  <si>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</si>
  <si>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</si>
  <si>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</si>
  <si>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</si>
  <si>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</si>
  <si>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</si>
  <si>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</si>
  <si>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Inčukalna novads</t>
  </si>
  <si>
    <t>Ilūkstes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</si>
  <si>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</si>
  <si>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</si>
  <si>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</si>
  <si>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</si>
  <si>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</si>
  <si>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</si>
  <si>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</si>
  <si>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</si>
  <si>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</si>
  <si>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</si>
  <si>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</si>
  <si>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</si>
  <si>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</si>
  <si>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</si>
  <si>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</si>
  <si>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</si>
  <si>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</si>
  <si>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</si>
  <si>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</si>
  <si>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</si>
  <si>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</si>
  <si>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</si>
  <si>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</si>
  <si>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</si>
  <si>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</si>
  <si>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</si>
  <si>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</si>
  <si>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</si>
  <si>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</si>
  <si>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</si>
  <si>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</si>
  <si>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</si>
  <si>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</si>
  <si>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</si>
  <si>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</si>
  <si>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</si>
  <si>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 novads</t>
  </si>
  <si>
    <t>Raunas novads</t>
  </si>
  <si>
    <t>Rēzeknes novads</t>
  </si>
  <si>
    <t>Riebiņu novads</t>
  </si>
  <si>
    <t>Ropažu novads</t>
  </si>
  <si>
    <t>Rucavas novads</t>
  </si>
  <si>
    <t>Rugāju novads</t>
  </si>
  <si>
    <t>Rundāles novads</t>
  </si>
  <si>
    <t>Rūjienas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</si>
  <si>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</si>
  <si>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</si>
  <si>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</si>
  <si>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</si>
  <si>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</si>
  <si>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</si>
  <si>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</si>
  <si>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</si>
  <si>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</si>
  <si>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</si>
  <si>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</si>
  <si>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</si>
  <si>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</si>
  <si>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</si>
  <si>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</si>
  <si>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</si>
  <si>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</si>
  <si>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</si>
  <si>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</si>
  <si>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</si>
  <si>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</si>
  <si>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</si>
  <si>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</si>
  <si>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</si>
  <si>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</si>
  <si>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</si>
  <si>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2011.G.</t>
  </si>
  <si>
    <t>2012.G.</t>
  </si>
  <si>
    <t>2010.G</t>
  </si>
  <si>
    <t>Rojas novads*</t>
  </si>
  <si>
    <t>Mērsraga novads*</t>
  </si>
  <si>
    <t>12./10.%</t>
  </si>
  <si>
    <t>12./99.%</t>
  </si>
  <si>
    <t>1999.g</t>
  </si>
  <si>
    <t>1989.G</t>
  </si>
  <si>
    <t>12/89. %</t>
  </si>
  <si>
    <t>KOPĀ</t>
  </si>
  <si>
    <t>Ādažu novads**</t>
  </si>
  <si>
    <t>Vērtētie ieņēmumi LVL/iedz.</t>
  </si>
  <si>
    <t>Attīstības indeksi</t>
  </si>
  <si>
    <t>Iedzīvotāju skaits</t>
  </si>
  <si>
    <t>13\10%</t>
  </si>
  <si>
    <t>11\09.</t>
  </si>
  <si>
    <t>**</t>
  </si>
  <si>
    <t>Ādaži un Carnikava 1989.g bija kopā</t>
  </si>
  <si>
    <t>* 1850 Mērsraga novērtējums Rojā, jo tie 2009.g bija kopā</t>
  </si>
  <si>
    <t>*** republikas pilsētu attīstības indeksi tiek noteikti pēc citas metodikas, tāpēc nav salīdzināmi ar novadu indeksiem.</t>
  </si>
  <si>
    <t>13\99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</si>
</sst>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000"/>
    <numFmt numFmtId="170" formatCode="0.000"/>
    <numFmt numFmtId="171" formatCode="0.00000"/>
    <numFmt numFmtId="172" formatCode="0.0000000000"/>
    <numFmt numFmtId="173" formatCode="0.00000000"/>
    <numFmt numFmtId="174" formatCode="0.0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2"/>
      <name val="Arial"/>
      <family val="0"/>
    </font>
    <font>
      <sz val="9"/>
      <name val="Verdana"/>
      <family val="2"/>
    </font>
    <font>
      <b/>
      <sz val="12"/>
      <name val="Verdan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6" fillId="24" borderId="14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wrapText="1"/>
    </xf>
    <xf numFmtId="2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8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7" fillId="24" borderId="10" xfId="0" applyFont="1" applyFill="1" applyBorder="1" applyAlignment="1">
      <alignment horizontal="center" wrapText="1"/>
    </xf>
    <xf numFmtId="3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wrapText="1"/>
    </xf>
    <xf numFmtId="0" fontId="1" fillId="0" borderId="15" xfId="0" applyFont="1" applyBorder="1" applyAlignment="1">
      <alignment/>
    </xf>
    <xf numFmtId="168" fontId="4" fillId="0" borderId="16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3" fontId="4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2" fontId="0" fillId="0" borderId="16" xfId="0" applyNumberFormat="1" applyBorder="1" applyAlignment="1">
      <alignment/>
    </xf>
    <xf numFmtId="0" fontId="6" fillId="24" borderId="18" xfId="0" applyFont="1" applyFill="1" applyBorder="1" applyAlignment="1">
      <alignment horizontal="center" wrapText="1"/>
    </xf>
    <xf numFmtId="0" fontId="6" fillId="24" borderId="16" xfId="0" applyFont="1" applyFill="1" applyBorder="1" applyAlignment="1">
      <alignment horizontal="center" vertical="top" wrapText="1"/>
    </xf>
    <xf numFmtId="3" fontId="0" fillId="0" borderId="16" xfId="0" applyNumberFormat="1" applyBorder="1" applyAlignment="1">
      <alignment/>
    </xf>
    <xf numFmtId="174" fontId="0" fillId="0" borderId="16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2" fontId="0" fillId="0" borderId="13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6" fillId="24" borderId="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24" borderId="0" xfId="0" applyFont="1" applyFill="1" applyAlignment="1">
      <alignment wrapText="1"/>
    </xf>
    <xf numFmtId="0" fontId="8" fillId="0" borderId="1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2" sqref="B2:V121"/>
    </sheetView>
  </sheetViews>
  <sheetFormatPr defaultColWidth="9.140625" defaultRowHeight="12.75"/>
  <cols>
    <col min="2" max="2" width="26.28125" style="0" customWidth="1"/>
    <col min="3" max="5" width="11.421875" style="0" customWidth="1"/>
    <col min="6" max="6" width="12.421875" style="0" customWidth="1"/>
    <col min="7" max="7" width="11.57421875" style="12" customWidth="1"/>
    <col min="8" max="8" width="12.57421875" style="0" customWidth="1"/>
    <col min="11" max="11" width="16.421875" style="0" customWidth="1"/>
    <col min="13" max="13" width="9.28125" style="0" customWidth="1"/>
    <col min="14" max="14" width="0.13671875" style="0" hidden="1" customWidth="1"/>
    <col min="15" max="15" width="8.7109375" style="0" customWidth="1"/>
    <col min="16" max="16" width="7.140625" style="0" customWidth="1"/>
    <col min="17" max="17" width="7.00390625" style="0" customWidth="1"/>
    <col min="18" max="18" width="0.13671875" style="0" hidden="1" customWidth="1"/>
    <col min="19" max="20" width="7.421875" style="0" customWidth="1"/>
  </cols>
  <sheetData>
    <row r="1" spans="3:23" ht="18" customHeight="1">
      <c r="C1" s="59" t="s">
        <v>130</v>
      </c>
      <c r="D1" s="59"/>
      <c r="E1" s="59"/>
      <c r="F1" s="59"/>
      <c r="G1" s="59"/>
      <c r="H1" s="59"/>
      <c r="I1" s="59"/>
      <c r="J1" s="59"/>
      <c r="K1" s="62" t="s">
        <v>129</v>
      </c>
      <c r="L1" s="63"/>
      <c r="M1" s="63"/>
      <c r="N1" s="63"/>
      <c r="O1" s="63"/>
      <c r="P1" s="64"/>
      <c r="Q1" s="60" t="s">
        <v>128</v>
      </c>
      <c r="R1" s="61"/>
      <c r="S1" s="61"/>
      <c r="T1" s="61"/>
      <c r="U1" s="61"/>
      <c r="V1" s="61"/>
      <c r="W1" s="26"/>
    </row>
    <row r="2" spans="3:23" s="4" customFormat="1" ht="30" customHeight="1">
      <c r="C2" s="4" t="s">
        <v>124</v>
      </c>
      <c r="D2" s="4" t="s">
        <v>123</v>
      </c>
      <c r="E2" s="4" t="s">
        <v>118</v>
      </c>
      <c r="F2" s="4" t="s">
        <v>116</v>
      </c>
      <c r="G2" s="40" t="s">
        <v>117</v>
      </c>
      <c r="H2" s="24" t="s">
        <v>121</v>
      </c>
      <c r="I2" s="40" t="s">
        <v>122</v>
      </c>
      <c r="J2" s="40" t="s">
        <v>125</v>
      </c>
      <c r="K2" s="4">
        <v>2009</v>
      </c>
      <c r="L2" s="4">
        <v>2010</v>
      </c>
      <c r="M2" s="4">
        <v>2011</v>
      </c>
      <c r="O2" s="24" t="s">
        <v>132</v>
      </c>
      <c r="P2" s="24"/>
      <c r="Q2" s="41" t="s">
        <v>123</v>
      </c>
      <c r="R2" s="41"/>
      <c r="S2" s="41">
        <v>2010</v>
      </c>
      <c r="T2" s="41">
        <v>2013</v>
      </c>
      <c r="U2" s="41" t="s">
        <v>131</v>
      </c>
      <c r="V2" s="41" t="s">
        <v>137</v>
      </c>
      <c r="W2" s="34"/>
    </row>
    <row r="3" spans="1:23" ht="14.25" customHeight="1">
      <c r="A3" s="42">
        <v>1</v>
      </c>
      <c r="B3" s="55" t="s">
        <v>38</v>
      </c>
      <c r="C3" s="55">
        <v>3090</v>
      </c>
      <c r="D3" s="55">
        <v>3259</v>
      </c>
      <c r="E3" s="43">
        <v>6728</v>
      </c>
      <c r="F3" s="44">
        <v>7076</v>
      </c>
      <c r="G3" s="51">
        <v>7599</v>
      </c>
      <c r="H3" s="39">
        <f aca="true" t="shared" si="0" ref="H3:H34">G3/E3*100</f>
        <v>112.94589774078479</v>
      </c>
      <c r="I3" s="45">
        <f aca="true" t="shared" si="1" ref="I3:I34">G3/D3*100</f>
        <v>233.16968395213257</v>
      </c>
      <c r="J3" s="45">
        <f aca="true" t="shared" si="2" ref="J3:J34">G3/C3*100</f>
        <v>245.92233009708738</v>
      </c>
      <c r="K3" s="15">
        <v>1.529</v>
      </c>
      <c r="L3" s="46">
        <v>2.755</v>
      </c>
      <c r="M3" s="47">
        <v>2.415</v>
      </c>
      <c r="N3" s="47"/>
      <c r="O3" s="47">
        <f aca="true" t="shared" si="3" ref="O3:O26">M3-K3</f>
        <v>0.8860000000000001</v>
      </c>
      <c r="P3" s="47"/>
      <c r="Q3" s="54">
        <v>134</v>
      </c>
      <c r="R3" s="47"/>
      <c r="S3" s="48">
        <v>559.452006597308</v>
      </c>
      <c r="T3" s="48">
        <v>848.5957464664174</v>
      </c>
      <c r="U3" s="45">
        <f aca="true" t="shared" si="4" ref="U3:U34">T3/S3*100</f>
        <v>151.68338596687423</v>
      </c>
      <c r="V3" s="49">
        <f aca="true" t="shared" si="5" ref="V3:V34">T3/Q3*100</f>
        <v>633.2804078107592</v>
      </c>
      <c r="W3" s="27"/>
    </row>
    <row r="4" spans="1:23" ht="14.25" customHeight="1">
      <c r="A4" s="4">
        <v>2</v>
      </c>
      <c r="B4" s="5" t="s">
        <v>68</v>
      </c>
      <c r="C4" s="5">
        <v>9406</v>
      </c>
      <c r="D4" s="5">
        <v>9749</v>
      </c>
      <c r="E4" s="6">
        <v>13918</v>
      </c>
      <c r="F4" s="7">
        <v>14800</v>
      </c>
      <c r="G4" s="38">
        <v>16157</v>
      </c>
      <c r="H4" s="8">
        <f t="shared" si="0"/>
        <v>116.08708147722373</v>
      </c>
      <c r="I4" s="23">
        <f t="shared" si="1"/>
        <v>165.72981844291724</v>
      </c>
      <c r="J4" s="23">
        <f t="shared" si="2"/>
        <v>171.77333616840315</v>
      </c>
      <c r="K4" s="18">
        <v>1.102</v>
      </c>
      <c r="L4" s="20">
        <v>2.478</v>
      </c>
      <c r="M4" s="21">
        <v>2.291</v>
      </c>
      <c r="N4" s="21"/>
      <c r="O4" s="21">
        <f t="shared" si="3"/>
        <v>1.1889999999999998</v>
      </c>
      <c r="P4" s="21"/>
      <c r="Q4" s="21">
        <v>146</v>
      </c>
      <c r="R4" s="21"/>
      <c r="S4" s="35">
        <v>529.0028419413247</v>
      </c>
      <c r="T4" s="35">
        <v>632.5306533937696</v>
      </c>
      <c r="U4" s="23">
        <f t="shared" si="4"/>
        <v>119.57036961701763</v>
      </c>
      <c r="V4" s="36">
        <f t="shared" si="5"/>
        <v>433.24017355737647</v>
      </c>
      <c r="W4" s="27"/>
    </row>
    <row r="5" spans="1:23" ht="15.75">
      <c r="A5" s="4">
        <v>3</v>
      </c>
      <c r="B5" s="5" t="s">
        <v>42</v>
      </c>
      <c r="C5" s="50">
        <v>5960</v>
      </c>
      <c r="D5" s="50">
        <v>6092</v>
      </c>
      <c r="E5" s="6">
        <v>8345</v>
      </c>
      <c r="F5" s="7">
        <v>8660</v>
      </c>
      <c r="G5" s="38">
        <v>8943</v>
      </c>
      <c r="H5" s="8">
        <f t="shared" si="0"/>
        <v>107.16596764529658</v>
      </c>
      <c r="I5" s="23">
        <f t="shared" si="1"/>
        <v>146.7990807616546</v>
      </c>
      <c r="J5" s="23">
        <f t="shared" si="2"/>
        <v>150.0503355704698</v>
      </c>
      <c r="K5" s="18">
        <v>0.237</v>
      </c>
      <c r="L5" s="20">
        <v>1.741</v>
      </c>
      <c r="M5" s="21">
        <v>1.393</v>
      </c>
      <c r="N5" s="21"/>
      <c r="O5" s="21">
        <f t="shared" si="3"/>
        <v>1.1560000000000001</v>
      </c>
      <c r="P5" s="21"/>
      <c r="Q5" s="21">
        <v>82</v>
      </c>
      <c r="R5" s="21"/>
      <c r="S5" s="35">
        <v>475.66333198231996</v>
      </c>
      <c r="T5" s="35">
        <v>533.4374522441314</v>
      </c>
      <c r="U5" s="23">
        <f t="shared" si="4"/>
        <v>112.14601092353253</v>
      </c>
      <c r="V5" s="36">
        <f t="shared" si="5"/>
        <v>650.5334783465016</v>
      </c>
      <c r="W5" s="27"/>
    </row>
    <row r="6" spans="1:23" ht="15.75">
      <c r="A6" s="4">
        <v>4</v>
      </c>
      <c r="B6" s="5" t="s">
        <v>27</v>
      </c>
      <c r="C6" s="32">
        <v>4600</v>
      </c>
      <c r="D6" s="5">
        <v>4585</v>
      </c>
      <c r="E6" s="6">
        <v>6255</v>
      </c>
      <c r="F6" s="7">
        <v>6473</v>
      </c>
      <c r="G6" s="38">
        <v>6775</v>
      </c>
      <c r="H6" s="8">
        <f t="shared" si="0"/>
        <v>108.31334932054358</v>
      </c>
      <c r="I6" s="23">
        <f t="shared" si="1"/>
        <v>147.76444929116684</v>
      </c>
      <c r="J6" s="23">
        <f t="shared" si="2"/>
        <v>147.2826086956522</v>
      </c>
      <c r="K6" s="18">
        <v>0.258</v>
      </c>
      <c r="L6" s="20">
        <v>1.558</v>
      </c>
      <c r="M6" s="21">
        <v>1.332</v>
      </c>
      <c r="N6" s="21"/>
      <c r="O6" s="21">
        <f t="shared" si="3"/>
        <v>1.074</v>
      </c>
      <c r="P6" s="21"/>
      <c r="Q6" s="21">
        <v>117</v>
      </c>
      <c r="R6" s="21"/>
      <c r="S6" s="35">
        <v>445.8339688958228</v>
      </c>
      <c r="T6" s="35">
        <v>535.3616599601186</v>
      </c>
      <c r="U6" s="23">
        <f t="shared" si="4"/>
        <v>120.08094880837031</v>
      </c>
      <c r="V6" s="36">
        <f t="shared" si="5"/>
        <v>457.5740683419816</v>
      </c>
      <c r="W6" s="27"/>
    </row>
    <row r="7" spans="1:23" ht="15.75">
      <c r="A7" s="4">
        <v>5</v>
      </c>
      <c r="B7" s="5" t="s">
        <v>19</v>
      </c>
      <c r="C7" s="5">
        <v>6722</v>
      </c>
      <c r="D7" s="5">
        <v>6845</v>
      </c>
      <c r="E7" s="6">
        <v>8852</v>
      </c>
      <c r="F7" s="7">
        <v>9155</v>
      </c>
      <c r="G7" s="38">
        <v>9508</v>
      </c>
      <c r="H7" s="8">
        <f t="shared" si="0"/>
        <v>107.41075463172164</v>
      </c>
      <c r="I7" s="23">
        <f t="shared" si="1"/>
        <v>138.90430971512052</v>
      </c>
      <c r="J7" s="23">
        <f t="shared" si="2"/>
        <v>141.44599821481702</v>
      </c>
      <c r="K7" s="18">
        <v>0.593</v>
      </c>
      <c r="L7" s="20">
        <v>1.964</v>
      </c>
      <c r="M7" s="21">
        <v>1.787</v>
      </c>
      <c r="N7" s="21"/>
      <c r="O7" s="21">
        <f t="shared" si="3"/>
        <v>1.194</v>
      </c>
      <c r="P7" s="21"/>
      <c r="Q7" s="21">
        <v>96</v>
      </c>
      <c r="R7" s="21"/>
      <c r="S7" s="35">
        <v>509.09540743981114</v>
      </c>
      <c r="T7" s="35">
        <v>565.4364940730983</v>
      </c>
      <c r="U7" s="23">
        <f t="shared" si="4"/>
        <v>111.06690137249926</v>
      </c>
      <c r="V7" s="36">
        <f t="shared" si="5"/>
        <v>588.9963479928107</v>
      </c>
      <c r="W7" s="27"/>
    </row>
    <row r="8" spans="1:23" ht="15.75">
      <c r="A8" s="4">
        <v>6</v>
      </c>
      <c r="B8" s="5" t="s">
        <v>59</v>
      </c>
      <c r="C8" s="5">
        <v>15939</v>
      </c>
      <c r="D8" s="5">
        <v>15750</v>
      </c>
      <c r="E8" s="6">
        <v>20958</v>
      </c>
      <c r="F8" s="7">
        <v>21501</v>
      </c>
      <c r="G8" s="38">
        <v>22118</v>
      </c>
      <c r="H8" s="8">
        <f t="shared" si="0"/>
        <v>105.53487928237428</v>
      </c>
      <c r="I8" s="23">
        <f t="shared" si="1"/>
        <v>140.43174603174603</v>
      </c>
      <c r="J8" s="23">
        <f t="shared" si="2"/>
        <v>138.76654746219964</v>
      </c>
      <c r="K8" s="18">
        <v>0.604</v>
      </c>
      <c r="L8" s="20">
        <v>1.944</v>
      </c>
      <c r="M8" s="21">
        <v>1.754</v>
      </c>
      <c r="N8" s="21"/>
      <c r="O8" s="21">
        <f t="shared" si="3"/>
        <v>1.15</v>
      </c>
      <c r="P8" s="21"/>
      <c r="Q8" s="21">
        <v>127</v>
      </c>
      <c r="R8" s="21"/>
      <c r="S8" s="35">
        <v>474.42118703404975</v>
      </c>
      <c r="T8" s="35">
        <v>505.07695859220456</v>
      </c>
      <c r="U8" s="23">
        <f t="shared" si="4"/>
        <v>106.46172059679844</v>
      </c>
      <c r="V8" s="36">
        <f t="shared" si="5"/>
        <v>397.69839259228706</v>
      </c>
      <c r="W8" s="27"/>
    </row>
    <row r="9" spans="1:23" ht="15.75">
      <c r="A9" s="4">
        <v>7</v>
      </c>
      <c r="B9" s="5" t="s">
        <v>127</v>
      </c>
      <c r="C9" s="5">
        <v>8022</v>
      </c>
      <c r="D9" s="5">
        <v>7831</v>
      </c>
      <c r="E9" s="6">
        <v>9331</v>
      </c>
      <c r="F9" s="7">
        <v>9783</v>
      </c>
      <c r="G9" s="38">
        <v>10122</v>
      </c>
      <c r="H9" s="8">
        <f t="shared" si="0"/>
        <v>108.47711927981996</v>
      </c>
      <c r="I9" s="23">
        <f t="shared" si="1"/>
        <v>129.25552292172137</v>
      </c>
      <c r="J9" s="23">
        <f t="shared" si="2"/>
        <v>126.17801047120419</v>
      </c>
      <c r="K9" s="18">
        <v>0.922</v>
      </c>
      <c r="L9" s="20">
        <v>2.187</v>
      </c>
      <c r="M9" s="21">
        <v>1.861</v>
      </c>
      <c r="N9" s="21"/>
      <c r="O9" s="21">
        <f t="shared" si="3"/>
        <v>0.939</v>
      </c>
      <c r="P9" s="21"/>
      <c r="Q9" s="21">
        <v>125</v>
      </c>
      <c r="R9" s="21"/>
      <c r="S9" s="35">
        <v>470.8946666069207</v>
      </c>
      <c r="T9" s="35">
        <v>507.02767355594364</v>
      </c>
      <c r="U9" s="23">
        <f t="shared" si="4"/>
        <v>107.6732674016852</v>
      </c>
      <c r="V9" s="36">
        <f t="shared" si="5"/>
        <v>405.6221388447549</v>
      </c>
      <c r="W9" s="27"/>
    </row>
    <row r="10" spans="1:23" ht="15.75">
      <c r="A10" s="4">
        <v>8</v>
      </c>
      <c r="B10" s="5" t="s">
        <v>100</v>
      </c>
      <c r="C10" s="5">
        <v>8153</v>
      </c>
      <c r="D10" s="5">
        <v>6996</v>
      </c>
      <c r="E10" s="6">
        <v>9564</v>
      </c>
      <c r="F10" s="7">
        <v>9826</v>
      </c>
      <c r="G10" s="38">
        <v>10156</v>
      </c>
      <c r="H10" s="8">
        <f t="shared" si="0"/>
        <v>106.18987871183604</v>
      </c>
      <c r="I10" s="23">
        <f t="shared" si="1"/>
        <v>145.16866781017725</v>
      </c>
      <c r="J10" s="23">
        <f t="shared" si="2"/>
        <v>124.5676438120937</v>
      </c>
      <c r="K10" s="28">
        <v>0.467</v>
      </c>
      <c r="L10" s="20">
        <v>1.882</v>
      </c>
      <c r="M10" s="21">
        <v>1.8</v>
      </c>
      <c r="N10" s="21"/>
      <c r="O10" s="21">
        <f t="shared" si="3"/>
        <v>1.333</v>
      </c>
      <c r="P10" s="21"/>
      <c r="Q10" s="21">
        <v>126</v>
      </c>
      <c r="R10" s="21"/>
      <c r="S10" s="35">
        <v>459.35769333371513</v>
      </c>
      <c r="T10" s="35">
        <v>493.2396203997696</v>
      </c>
      <c r="U10" s="23">
        <f t="shared" si="4"/>
        <v>107.37593547637394</v>
      </c>
      <c r="V10" s="36">
        <f t="shared" si="5"/>
        <v>391.46001619029335</v>
      </c>
      <c r="W10" s="27"/>
    </row>
    <row r="11" spans="1:23" ht="15.75">
      <c r="A11" s="4">
        <v>9</v>
      </c>
      <c r="B11" s="5" t="s">
        <v>85</v>
      </c>
      <c r="C11" s="5">
        <v>6203</v>
      </c>
      <c r="D11" s="5">
        <v>5773</v>
      </c>
      <c r="E11" s="6">
        <v>6825</v>
      </c>
      <c r="F11" s="7">
        <v>7010</v>
      </c>
      <c r="G11" s="38">
        <v>7103</v>
      </c>
      <c r="H11" s="8">
        <f t="shared" si="0"/>
        <v>104.07326007326007</v>
      </c>
      <c r="I11" s="23">
        <f t="shared" si="1"/>
        <v>123.03828165598476</v>
      </c>
      <c r="J11" s="23">
        <f t="shared" si="2"/>
        <v>114.5091084958891</v>
      </c>
      <c r="K11" s="18">
        <v>0.089</v>
      </c>
      <c r="L11" s="20">
        <v>1.431</v>
      </c>
      <c r="M11" s="21">
        <v>1.291</v>
      </c>
      <c r="N11" s="21"/>
      <c r="O11" s="21">
        <f t="shared" si="3"/>
        <v>1.202</v>
      </c>
      <c r="P11" s="21"/>
      <c r="Q11" s="21">
        <v>58</v>
      </c>
      <c r="R11" s="21"/>
      <c r="S11" s="35">
        <v>321.78866818276714</v>
      </c>
      <c r="T11" s="35">
        <v>338.17495190085634</v>
      </c>
      <c r="U11" s="23">
        <f t="shared" si="4"/>
        <v>105.09225008159152</v>
      </c>
      <c r="V11" s="36">
        <f t="shared" si="5"/>
        <v>583.0602618980282</v>
      </c>
      <c r="W11" s="27"/>
    </row>
    <row r="12" spans="1:23" ht="15.75">
      <c r="A12" s="4">
        <v>10</v>
      </c>
      <c r="B12" s="5" t="s">
        <v>94</v>
      </c>
      <c r="C12" s="5">
        <v>5609</v>
      </c>
      <c r="D12" s="5">
        <v>5745</v>
      </c>
      <c r="E12" s="6">
        <v>6079</v>
      </c>
      <c r="F12" s="7">
        <v>6165</v>
      </c>
      <c r="G12" s="38">
        <v>6157</v>
      </c>
      <c r="H12" s="8">
        <f t="shared" si="0"/>
        <v>101.28310577397599</v>
      </c>
      <c r="I12" s="23">
        <f t="shared" si="1"/>
        <v>107.17145343777197</v>
      </c>
      <c r="J12" s="23">
        <f t="shared" si="2"/>
        <v>109.77001247994296</v>
      </c>
      <c r="K12" s="18">
        <v>-0.663</v>
      </c>
      <c r="L12" s="20">
        <v>0.636</v>
      </c>
      <c r="M12" s="21">
        <v>0.462</v>
      </c>
      <c r="N12" s="21"/>
      <c r="O12" s="21">
        <f t="shared" si="3"/>
        <v>1.125</v>
      </c>
      <c r="P12" s="21"/>
      <c r="Q12" s="21">
        <v>98</v>
      </c>
      <c r="R12" s="21"/>
      <c r="S12" s="35">
        <v>409.8232387241203</v>
      </c>
      <c r="T12" s="35">
        <v>461.1509315695605</v>
      </c>
      <c r="U12" s="23">
        <f t="shared" si="4"/>
        <v>112.52434903526598</v>
      </c>
      <c r="V12" s="36">
        <f t="shared" si="5"/>
        <v>470.56217507098006</v>
      </c>
      <c r="W12" s="27"/>
    </row>
    <row r="13" spans="1:23" ht="15.75">
      <c r="A13" s="4">
        <v>11</v>
      </c>
      <c r="B13" s="5" t="s">
        <v>75</v>
      </c>
      <c r="C13" s="5">
        <v>9808</v>
      </c>
      <c r="D13" s="5">
        <v>8628</v>
      </c>
      <c r="E13" s="6">
        <v>10229</v>
      </c>
      <c r="F13" s="7">
        <v>10350</v>
      </c>
      <c r="G13" s="38">
        <v>10523</v>
      </c>
      <c r="H13" s="8">
        <f t="shared" si="0"/>
        <v>102.87418124938898</v>
      </c>
      <c r="I13" s="23">
        <f t="shared" si="1"/>
        <v>121.96337505795086</v>
      </c>
      <c r="J13" s="23">
        <f t="shared" si="2"/>
        <v>107.2899673735726</v>
      </c>
      <c r="K13" s="18">
        <v>-0.578</v>
      </c>
      <c r="L13" s="20">
        <v>0.715</v>
      </c>
      <c r="M13" s="21">
        <v>0.505</v>
      </c>
      <c r="N13" s="21"/>
      <c r="O13" s="21">
        <f t="shared" si="3"/>
        <v>1.083</v>
      </c>
      <c r="P13" s="21"/>
      <c r="Q13" s="21">
        <v>61</v>
      </c>
      <c r="R13" s="21"/>
      <c r="S13" s="35">
        <v>326.02792602839804</v>
      </c>
      <c r="T13" s="35">
        <v>379.0879545553264</v>
      </c>
      <c r="U13" s="23">
        <f t="shared" si="4"/>
        <v>116.27468823707656</v>
      </c>
      <c r="V13" s="36">
        <f t="shared" si="5"/>
        <v>621.4556632054531</v>
      </c>
      <c r="W13" s="27"/>
    </row>
    <row r="14" spans="1:23" ht="15.75">
      <c r="A14" s="4">
        <v>12</v>
      </c>
      <c r="B14" s="5" t="s">
        <v>92</v>
      </c>
      <c r="C14" s="5">
        <v>21762</v>
      </c>
      <c r="D14" s="5">
        <v>20553</v>
      </c>
      <c r="E14" s="6">
        <v>22834</v>
      </c>
      <c r="F14" s="7">
        <v>23185</v>
      </c>
      <c r="G14" s="38">
        <v>23312</v>
      </c>
      <c r="H14" s="8">
        <f t="shared" si="0"/>
        <v>102.09336953665587</v>
      </c>
      <c r="I14" s="23">
        <f t="shared" si="1"/>
        <v>113.42383107088989</v>
      </c>
      <c r="J14" s="23">
        <f t="shared" si="2"/>
        <v>107.12250712250713</v>
      </c>
      <c r="K14" s="18">
        <v>-0.338</v>
      </c>
      <c r="L14" s="20">
        <v>1.195</v>
      </c>
      <c r="M14" s="21">
        <v>1.078</v>
      </c>
      <c r="N14" s="21"/>
      <c r="O14" s="21">
        <f t="shared" si="3"/>
        <v>1.4160000000000001</v>
      </c>
      <c r="P14" s="21"/>
      <c r="Q14" s="21">
        <v>140</v>
      </c>
      <c r="R14" s="21"/>
      <c r="S14" s="35">
        <v>379.10395649399123</v>
      </c>
      <c r="T14" s="35">
        <v>418.1076527986176</v>
      </c>
      <c r="U14" s="23">
        <f t="shared" si="4"/>
        <v>110.28839072673846</v>
      </c>
      <c r="V14" s="36">
        <f t="shared" si="5"/>
        <v>298.648323427584</v>
      </c>
      <c r="W14" s="27"/>
    </row>
    <row r="15" spans="1:23" ht="15.75">
      <c r="A15" s="4">
        <v>13</v>
      </c>
      <c r="B15" s="5" t="s">
        <v>58</v>
      </c>
      <c r="C15" s="5">
        <v>5976</v>
      </c>
      <c r="D15" s="5">
        <v>6217</v>
      </c>
      <c r="E15" s="6">
        <v>6386</v>
      </c>
      <c r="F15" s="7">
        <v>6367</v>
      </c>
      <c r="G15" s="38">
        <v>6194</v>
      </c>
      <c r="H15" s="8">
        <f t="shared" si="0"/>
        <v>96.99342311305982</v>
      </c>
      <c r="I15" s="23">
        <f t="shared" si="1"/>
        <v>99.63004664629243</v>
      </c>
      <c r="J15" s="23">
        <f t="shared" si="2"/>
        <v>103.6479250334672</v>
      </c>
      <c r="K15" s="18">
        <v>-0.51</v>
      </c>
      <c r="L15" s="20">
        <v>0.717</v>
      </c>
      <c r="M15" s="21">
        <v>0.776</v>
      </c>
      <c r="N15" s="21"/>
      <c r="O15" s="21">
        <f t="shared" si="3"/>
        <v>1.286</v>
      </c>
      <c r="P15" s="21"/>
      <c r="Q15" s="21">
        <v>114</v>
      </c>
      <c r="R15" s="21"/>
      <c r="S15" s="35">
        <v>299.6347449955388</v>
      </c>
      <c r="T15" s="35">
        <v>346.2416415295125</v>
      </c>
      <c r="U15" s="23">
        <f t="shared" si="4"/>
        <v>115.55457012659448</v>
      </c>
      <c r="V15" s="36">
        <f t="shared" si="5"/>
        <v>303.7207381837829</v>
      </c>
      <c r="W15" s="27"/>
    </row>
    <row r="16" spans="1:23" ht="15.75">
      <c r="A16" s="4">
        <v>14</v>
      </c>
      <c r="B16" s="5" t="s">
        <v>20</v>
      </c>
      <c r="C16" s="5">
        <v>5539</v>
      </c>
      <c r="D16" s="5">
        <v>4968</v>
      </c>
      <c r="E16" s="6">
        <v>5507</v>
      </c>
      <c r="F16" s="7">
        <v>5706</v>
      </c>
      <c r="G16" s="38">
        <v>5737</v>
      </c>
      <c r="H16" s="8">
        <f t="shared" si="0"/>
        <v>104.17650263301252</v>
      </c>
      <c r="I16" s="23">
        <f t="shared" si="1"/>
        <v>115.47906602254427</v>
      </c>
      <c r="J16" s="23">
        <f t="shared" si="2"/>
        <v>103.57465246434374</v>
      </c>
      <c r="K16" s="18">
        <v>-0.349</v>
      </c>
      <c r="L16" s="20">
        <v>0.876</v>
      </c>
      <c r="M16" s="21">
        <v>0.817</v>
      </c>
      <c r="N16" s="21"/>
      <c r="O16" s="21">
        <f t="shared" si="3"/>
        <v>1.166</v>
      </c>
      <c r="P16" s="21"/>
      <c r="Q16" s="21">
        <v>69</v>
      </c>
      <c r="R16" s="21"/>
      <c r="S16" s="35">
        <v>337.6444866043093</v>
      </c>
      <c r="T16" s="35">
        <v>352.34788887682487</v>
      </c>
      <c r="U16" s="23">
        <f t="shared" si="4"/>
        <v>104.3546993526794</v>
      </c>
      <c r="V16" s="36">
        <f t="shared" si="5"/>
        <v>510.64911431423894</v>
      </c>
      <c r="W16" s="27"/>
    </row>
    <row r="17" spans="1:23" ht="15.75">
      <c r="A17" s="4">
        <v>15</v>
      </c>
      <c r="B17" s="5" t="s">
        <v>43</v>
      </c>
      <c r="C17" s="5">
        <v>8189</v>
      </c>
      <c r="D17" s="5">
        <v>7698</v>
      </c>
      <c r="E17" s="6">
        <v>8496</v>
      </c>
      <c r="F17" s="7">
        <v>8518</v>
      </c>
      <c r="G17" s="38">
        <v>8479</v>
      </c>
      <c r="H17" s="8">
        <f t="shared" si="0"/>
        <v>99.79990583804144</v>
      </c>
      <c r="I17" s="23">
        <f t="shared" si="1"/>
        <v>110.14549233567162</v>
      </c>
      <c r="J17" s="23">
        <f t="shared" si="2"/>
        <v>103.54133593845403</v>
      </c>
      <c r="K17" s="18">
        <v>-0.529</v>
      </c>
      <c r="L17" s="20">
        <v>1.16</v>
      </c>
      <c r="M17" s="21">
        <v>0.786</v>
      </c>
      <c r="N17" s="21"/>
      <c r="O17" s="21">
        <f t="shared" si="3"/>
        <v>1.315</v>
      </c>
      <c r="P17" s="21"/>
      <c r="Q17" s="21">
        <v>74</v>
      </c>
      <c r="R17" s="21"/>
      <c r="S17" s="35">
        <v>391.96586443475354</v>
      </c>
      <c r="T17" s="35">
        <v>350.6563879381694</v>
      </c>
      <c r="U17" s="23">
        <f t="shared" si="4"/>
        <v>89.46095049471828</v>
      </c>
      <c r="V17" s="36">
        <f t="shared" si="5"/>
        <v>473.85998370022895</v>
      </c>
      <c r="W17" s="27"/>
    </row>
    <row r="18" spans="1:23" ht="15.75">
      <c r="A18" s="4">
        <v>16</v>
      </c>
      <c r="B18" s="5" t="s">
        <v>74</v>
      </c>
      <c r="C18" s="5">
        <v>20137</v>
      </c>
      <c r="D18" s="5">
        <v>18066</v>
      </c>
      <c r="E18" s="6">
        <v>20095</v>
      </c>
      <c r="F18" s="7">
        <v>20516</v>
      </c>
      <c r="G18" s="38">
        <v>20641</v>
      </c>
      <c r="H18" s="8">
        <f t="shared" si="0"/>
        <v>102.71709380442897</v>
      </c>
      <c r="I18" s="23">
        <f t="shared" si="1"/>
        <v>114.25329347946418</v>
      </c>
      <c r="J18" s="23">
        <f t="shared" si="2"/>
        <v>102.50285544023438</v>
      </c>
      <c r="K18" s="18">
        <v>-0.342</v>
      </c>
      <c r="L18" s="20">
        <v>1.133</v>
      </c>
      <c r="M18" s="21">
        <v>1.077</v>
      </c>
      <c r="N18" s="21"/>
      <c r="O18" s="21">
        <f t="shared" si="3"/>
        <v>1.419</v>
      </c>
      <c r="P18" s="21"/>
      <c r="Q18" s="21">
        <v>122</v>
      </c>
      <c r="R18" s="21"/>
      <c r="S18" s="35">
        <v>352.6941337425592</v>
      </c>
      <c r="T18" s="35">
        <v>377.27433092378</v>
      </c>
      <c r="U18" s="23">
        <f t="shared" si="4"/>
        <v>106.96926737067946</v>
      </c>
      <c r="V18" s="36">
        <f t="shared" si="5"/>
        <v>309.2412548555574</v>
      </c>
      <c r="W18" s="27"/>
    </row>
    <row r="19" spans="1:23" ht="15.75">
      <c r="A19" s="4">
        <v>17</v>
      </c>
      <c r="B19" s="5" t="s">
        <v>96</v>
      </c>
      <c r="C19" s="5">
        <v>17585</v>
      </c>
      <c r="D19" s="5">
        <v>16923</v>
      </c>
      <c r="E19" s="6">
        <v>17548</v>
      </c>
      <c r="F19" s="7">
        <v>17766</v>
      </c>
      <c r="G19" s="38">
        <v>18010</v>
      </c>
      <c r="H19" s="8">
        <f t="shared" si="0"/>
        <v>102.63277866423523</v>
      </c>
      <c r="I19" s="23">
        <f t="shared" si="1"/>
        <v>106.42321101459554</v>
      </c>
      <c r="J19" s="23">
        <f t="shared" si="2"/>
        <v>102.41683252772249</v>
      </c>
      <c r="K19" s="18">
        <v>-0.556</v>
      </c>
      <c r="L19" s="20">
        <v>0.812</v>
      </c>
      <c r="M19" s="21">
        <v>0.753</v>
      </c>
      <c r="N19" s="21"/>
      <c r="O19" s="21">
        <f t="shared" si="3"/>
        <v>1.3090000000000002</v>
      </c>
      <c r="P19" s="21"/>
      <c r="Q19" s="21">
        <v>82</v>
      </c>
      <c r="R19" s="21"/>
      <c r="S19" s="35">
        <v>366.87590954059186</v>
      </c>
      <c r="T19" s="35">
        <v>379.1955628064034</v>
      </c>
      <c r="U19" s="23">
        <f t="shared" si="4"/>
        <v>103.35798915803396</v>
      </c>
      <c r="V19" s="36">
        <f t="shared" si="5"/>
        <v>462.4336131785408</v>
      </c>
      <c r="W19" s="27"/>
    </row>
    <row r="20" spans="1:23" ht="15.75">
      <c r="A20" s="4">
        <v>18</v>
      </c>
      <c r="B20" s="5" t="s">
        <v>26</v>
      </c>
      <c r="C20" s="5">
        <v>8337</v>
      </c>
      <c r="D20" s="5">
        <v>8914</v>
      </c>
      <c r="E20" s="6">
        <v>8662</v>
      </c>
      <c r="F20" s="7">
        <v>8567</v>
      </c>
      <c r="G20" s="38">
        <v>8310</v>
      </c>
      <c r="H20" s="8">
        <f t="shared" si="0"/>
        <v>95.93627337797275</v>
      </c>
      <c r="I20" s="23">
        <f t="shared" si="1"/>
        <v>93.22414179941664</v>
      </c>
      <c r="J20" s="23">
        <f t="shared" si="2"/>
        <v>99.67614249730119</v>
      </c>
      <c r="K20" s="18">
        <v>-0.921</v>
      </c>
      <c r="L20" s="20">
        <v>0.265</v>
      </c>
      <c r="M20" s="21">
        <v>0.171</v>
      </c>
      <c r="N20" s="21"/>
      <c r="O20" s="21">
        <f t="shared" si="3"/>
        <v>1.092</v>
      </c>
      <c r="P20" s="21"/>
      <c r="Q20" s="21">
        <v>50</v>
      </c>
      <c r="R20" s="21"/>
      <c r="S20" s="35">
        <v>227.67516268183397</v>
      </c>
      <c r="T20" s="35">
        <v>248.9394529256376</v>
      </c>
      <c r="U20" s="23">
        <f t="shared" si="4"/>
        <v>109.33974966497313</v>
      </c>
      <c r="V20" s="36">
        <f t="shared" si="5"/>
        <v>497.8789058512752</v>
      </c>
      <c r="W20" s="27"/>
    </row>
    <row r="21" spans="1:23" ht="15.75">
      <c r="A21" s="4">
        <v>19</v>
      </c>
      <c r="B21" s="5" t="s">
        <v>41</v>
      </c>
      <c r="C21" s="5">
        <v>9887</v>
      </c>
      <c r="D21" s="5">
        <v>8941</v>
      </c>
      <c r="E21" s="6">
        <v>9850</v>
      </c>
      <c r="F21" s="9">
        <v>9850</v>
      </c>
      <c r="G21" s="38">
        <v>9693</v>
      </c>
      <c r="H21" s="8">
        <f t="shared" si="0"/>
        <v>98.40609137055839</v>
      </c>
      <c r="I21" s="23">
        <f t="shared" si="1"/>
        <v>108.41069231629572</v>
      </c>
      <c r="J21" s="23">
        <f t="shared" si="2"/>
        <v>98.03782745018711</v>
      </c>
      <c r="K21" s="18">
        <v>-0.684</v>
      </c>
      <c r="L21" s="20">
        <v>0.604</v>
      </c>
      <c r="M21" s="21">
        <v>0.525</v>
      </c>
      <c r="N21" s="21"/>
      <c r="O21" s="21">
        <f t="shared" si="3"/>
        <v>1.209</v>
      </c>
      <c r="P21" s="21"/>
      <c r="Q21" s="21">
        <v>75</v>
      </c>
      <c r="R21" s="21"/>
      <c r="S21" s="35">
        <v>293.05225632220674</v>
      </c>
      <c r="T21" s="35">
        <v>310.85338421116603</v>
      </c>
      <c r="U21" s="23">
        <f t="shared" si="4"/>
        <v>106.07438690708703</v>
      </c>
      <c r="V21" s="36">
        <f t="shared" si="5"/>
        <v>414.4711789482214</v>
      </c>
      <c r="W21" s="27"/>
    </row>
    <row r="22" spans="1:23" ht="15.75">
      <c r="A22" s="4">
        <v>20</v>
      </c>
      <c r="B22" s="5" t="s">
        <v>36</v>
      </c>
      <c r="C22" s="5">
        <v>8119</v>
      </c>
      <c r="D22" s="5">
        <v>7619</v>
      </c>
      <c r="E22" s="6">
        <v>8057</v>
      </c>
      <c r="F22" s="7">
        <v>8070</v>
      </c>
      <c r="G22" s="38">
        <v>7918</v>
      </c>
      <c r="H22" s="8">
        <f t="shared" si="0"/>
        <v>98.27479210624301</v>
      </c>
      <c r="I22" s="23">
        <f t="shared" si="1"/>
        <v>103.92439952749706</v>
      </c>
      <c r="J22" s="23">
        <f t="shared" si="2"/>
        <v>97.52432565586895</v>
      </c>
      <c r="K22" s="18">
        <v>-0.747</v>
      </c>
      <c r="L22" s="20">
        <v>0.498</v>
      </c>
      <c r="M22" s="21">
        <v>0.375</v>
      </c>
      <c r="N22" s="21"/>
      <c r="O22" s="21">
        <f t="shared" si="3"/>
        <v>1.1219999999999999</v>
      </c>
      <c r="P22" s="21"/>
      <c r="Q22" s="21">
        <v>75</v>
      </c>
      <c r="R22" s="21"/>
      <c r="S22" s="35">
        <v>288.4047364663596</v>
      </c>
      <c r="T22" s="35">
        <v>333.23983849931625</v>
      </c>
      <c r="U22" s="23">
        <f t="shared" si="4"/>
        <v>115.54589656962389</v>
      </c>
      <c r="V22" s="36">
        <f t="shared" si="5"/>
        <v>444.319784665755</v>
      </c>
      <c r="W22" s="27"/>
    </row>
    <row r="23" spans="1:23" ht="15.75">
      <c r="A23" s="4">
        <v>21</v>
      </c>
      <c r="B23" s="5" t="s">
        <v>55</v>
      </c>
      <c r="C23" s="5">
        <v>5888</v>
      </c>
      <c r="D23" s="5">
        <v>5936</v>
      </c>
      <c r="E23" s="6">
        <v>5797</v>
      </c>
      <c r="F23" s="7">
        <v>5776</v>
      </c>
      <c r="G23" s="38">
        <v>5676</v>
      </c>
      <c r="H23" s="8">
        <f t="shared" si="0"/>
        <v>97.91271347248576</v>
      </c>
      <c r="I23" s="23">
        <f t="shared" si="1"/>
        <v>95.61994609164421</v>
      </c>
      <c r="J23" s="23">
        <f t="shared" si="2"/>
        <v>96.39945652173914</v>
      </c>
      <c r="K23" s="18">
        <v>-0.687</v>
      </c>
      <c r="L23" s="20">
        <v>0.742</v>
      </c>
      <c r="M23" s="21">
        <v>0.704</v>
      </c>
      <c r="N23" s="21"/>
      <c r="O23" s="21">
        <f t="shared" si="3"/>
        <v>1.391</v>
      </c>
      <c r="P23" s="21"/>
      <c r="Q23" s="21">
        <v>102</v>
      </c>
      <c r="R23" s="21"/>
      <c r="S23" s="35">
        <v>285.8944792903708</v>
      </c>
      <c r="T23" s="35">
        <v>312.76843399226397</v>
      </c>
      <c r="U23" s="23">
        <f t="shared" si="4"/>
        <v>109.39995580488228</v>
      </c>
      <c r="V23" s="36">
        <f t="shared" si="5"/>
        <v>306.63571960025877</v>
      </c>
      <c r="W23" s="27"/>
    </row>
    <row r="24" spans="1:23" ht="15.75">
      <c r="A24" s="4">
        <v>22</v>
      </c>
      <c r="B24" s="5" t="s">
        <v>119</v>
      </c>
      <c r="C24" s="5">
        <v>4602</v>
      </c>
      <c r="D24" s="30">
        <v>4732</v>
      </c>
      <c r="E24" s="6">
        <v>4435</v>
      </c>
      <c r="F24" s="7">
        <v>4405</v>
      </c>
      <c r="G24" s="38">
        <v>4408</v>
      </c>
      <c r="H24" s="8">
        <f t="shared" si="0"/>
        <v>99.39120631341602</v>
      </c>
      <c r="I24" s="23">
        <f t="shared" si="1"/>
        <v>93.15300084530854</v>
      </c>
      <c r="J24" s="23">
        <f t="shared" si="2"/>
        <v>95.7844415471534</v>
      </c>
      <c r="K24" s="18">
        <v>-1.181</v>
      </c>
      <c r="L24" s="20">
        <v>0.105</v>
      </c>
      <c r="M24" s="21">
        <v>0.25</v>
      </c>
      <c r="N24" s="21"/>
      <c r="O24" s="21">
        <f t="shared" si="3"/>
        <v>1.431</v>
      </c>
      <c r="P24" s="21"/>
      <c r="Q24" s="21">
        <v>94</v>
      </c>
      <c r="R24" s="21"/>
      <c r="S24" s="35">
        <v>227.1360055743272</v>
      </c>
      <c r="T24" s="35">
        <v>270.0801769611392</v>
      </c>
      <c r="U24" s="23">
        <f t="shared" si="4"/>
        <v>118.90680928293382</v>
      </c>
      <c r="V24" s="36">
        <f t="shared" si="5"/>
        <v>287.3193371927013</v>
      </c>
      <c r="W24" s="27"/>
    </row>
    <row r="25" spans="1:23" ht="15.75">
      <c r="A25" s="4">
        <v>23</v>
      </c>
      <c r="B25" s="5" t="s">
        <v>60</v>
      </c>
      <c r="C25" s="5">
        <v>11782</v>
      </c>
      <c r="D25" s="5">
        <v>10836</v>
      </c>
      <c r="E25" s="6">
        <v>11474</v>
      </c>
      <c r="F25" s="7">
        <v>11403</v>
      </c>
      <c r="G25" s="38">
        <v>11174</v>
      </c>
      <c r="H25" s="8">
        <f t="shared" si="0"/>
        <v>97.38539306257627</v>
      </c>
      <c r="I25" s="23">
        <f t="shared" si="1"/>
        <v>103.11923218899963</v>
      </c>
      <c r="J25" s="23">
        <f t="shared" si="2"/>
        <v>94.83958580886097</v>
      </c>
      <c r="K25" s="18">
        <v>-0.599</v>
      </c>
      <c r="L25" s="20">
        <v>0.678</v>
      </c>
      <c r="M25" s="21">
        <v>0.666</v>
      </c>
      <c r="N25" s="21"/>
      <c r="O25" s="21">
        <f t="shared" si="3"/>
        <v>1.2650000000000001</v>
      </c>
      <c r="P25" s="21"/>
      <c r="Q25" s="21">
        <v>65</v>
      </c>
      <c r="R25" s="21"/>
      <c r="S25" s="35">
        <v>308.70037161811723</v>
      </c>
      <c r="T25" s="35">
        <v>323.07256056172463</v>
      </c>
      <c r="U25" s="23">
        <f t="shared" si="4"/>
        <v>104.65570833888944</v>
      </c>
      <c r="V25" s="36">
        <f t="shared" si="5"/>
        <v>497.0347085564994</v>
      </c>
      <c r="W25" s="27"/>
    </row>
    <row r="26" spans="1:23" ht="15.75">
      <c r="A26" s="4">
        <v>24</v>
      </c>
      <c r="B26" s="5" t="s">
        <v>97</v>
      </c>
      <c r="C26" s="5">
        <v>4293</v>
      </c>
      <c r="D26" s="5">
        <v>4075</v>
      </c>
      <c r="E26" s="6">
        <v>4120</v>
      </c>
      <c r="F26" s="7">
        <v>4087</v>
      </c>
      <c r="G26" s="38">
        <v>3991</v>
      </c>
      <c r="H26" s="8">
        <f t="shared" si="0"/>
        <v>96.86893203883496</v>
      </c>
      <c r="I26" s="23">
        <f t="shared" si="1"/>
        <v>97.93865030674847</v>
      </c>
      <c r="J26" s="23">
        <f t="shared" si="2"/>
        <v>92.96529233636151</v>
      </c>
      <c r="K26" s="18">
        <v>-1.292</v>
      </c>
      <c r="L26" s="20">
        <v>0.072</v>
      </c>
      <c r="M26" s="21">
        <v>-0.116</v>
      </c>
      <c r="N26" s="21"/>
      <c r="O26" s="21">
        <f t="shared" si="3"/>
        <v>1.176</v>
      </c>
      <c r="P26" s="21"/>
      <c r="Q26" s="21">
        <v>66</v>
      </c>
      <c r="R26" s="21"/>
      <c r="S26" s="35">
        <v>274.25015130088497</v>
      </c>
      <c r="T26" s="35">
        <v>313.77359547742003</v>
      </c>
      <c r="U26" s="23">
        <f t="shared" si="4"/>
        <v>114.41145756494886</v>
      </c>
      <c r="V26" s="36">
        <f t="shared" si="5"/>
        <v>475.41453860215154</v>
      </c>
      <c r="W26" s="27"/>
    </row>
    <row r="27" spans="1:23" ht="15.75">
      <c r="A27" s="4">
        <v>25</v>
      </c>
      <c r="B27" s="5" t="s">
        <v>3</v>
      </c>
      <c r="C27" s="5">
        <v>60600</v>
      </c>
      <c r="D27" s="5">
        <v>58975</v>
      </c>
      <c r="E27" s="6">
        <v>56069</v>
      </c>
      <c r="F27" s="7">
        <v>56130</v>
      </c>
      <c r="G27" s="37">
        <v>56307</v>
      </c>
      <c r="H27" s="8">
        <f t="shared" si="0"/>
        <v>100.42447698371649</v>
      </c>
      <c r="I27" s="23">
        <f t="shared" si="1"/>
        <v>95.47604917337856</v>
      </c>
      <c r="J27" s="23">
        <f t="shared" si="2"/>
        <v>92.91584158415841</v>
      </c>
      <c r="K27" s="18">
        <v>-2.398</v>
      </c>
      <c r="L27" s="20">
        <v>0.58</v>
      </c>
      <c r="M27" s="21">
        <v>0.84</v>
      </c>
      <c r="N27" s="21"/>
      <c r="O27" s="21">
        <v>3.238</v>
      </c>
      <c r="P27" s="21"/>
      <c r="Q27" s="21">
        <v>87</v>
      </c>
      <c r="R27" s="21"/>
      <c r="S27" s="35">
        <v>431.7018459534927</v>
      </c>
      <c r="T27" s="35">
        <v>500.0058773110273</v>
      </c>
      <c r="U27" s="23">
        <f t="shared" si="4"/>
        <v>115.8220382881784</v>
      </c>
      <c r="V27" s="36">
        <f t="shared" si="5"/>
        <v>574.7193992080773</v>
      </c>
      <c r="W27" s="27"/>
    </row>
    <row r="28" spans="1:23" ht="15.75">
      <c r="A28" s="4">
        <v>26</v>
      </c>
      <c r="B28" s="5" t="s">
        <v>57</v>
      </c>
      <c r="C28" s="5">
        <v>28879</v>
      </c>
      <c r="D28" s="5">
        <v>29122</v>
      </c>
      <c r="E28" s="6">
        <v>27451</v>
      </c>
      <c r="F28" s="7">
        <v>27272</v>
      </c>
      <c r="G28" s="38">
        <v>26826</v>
      </c>
      <c r="H28" s="8">
        <f t="shared" si="0"/>
        <v>97.72321591198863</v>
      </c>
      <c r="I28" s="23">
        <f t="shared" si="1"/>
        <v>92.11592610397638</v>
      </c>
      <c r="J28" s="23">
        <f t="shared" si="2"/>
        <v>92.89102808268984</v>
      </c>
      <c r="K28" s="18">
        <v>-1.636</v>
      </c>
      <c r="L28" s="20">
        <v>-0.303</v>
      </c>
      <c r="M28" s="21">
        <v>-0.234</v>
      </c>
      <c r="N28" s="21"/>
      <c r="O28" s="21">
        <f aca="true" t="shared" si="6" ref="O28:O53">M28-K28</f>
        <v>1.402</v>
      </c>
      <c r="P28" s="21"/>
      <c r="Q28" s="21">
        <v>62</v>
      </c>
      <c r="R28" s="21"/>
      <c r="S28" s="35">
        <v>213.1406858877799</v>
      </c>
      <c r="T28" s="35">
        <v>223.9388244032963</v>
      </c>
      <c r="U28" s="23">
        <f t="shared" si="4"/>
        <v>105.0662023867192</v>
      </c>
      <c r="V28" s="36">
        <f t="shared" si="5"/>
        <v>361.1916522633811</v>
      </c>
      <c r="W28" s="27"/>
    </row>
    <row r="29" spans="1:23" ht="15.75">
      <c r="A29" s="4">
        <v>27</v>
      </c>
      <c r="B29" s="5" t="s">
        <v>76</v>
      </c>
      <c r="C29" s="5">
        <v>4681</v>
      </c>
      <c r="D29" s="5">
        <v>4932</v>
      </c>
      <c r="E29" s="6">
        <v>4511</v>
      </c>
      <c r="F29" s="7">
        <v>4446</v>
      </c>
      <c r="G29" s="38">
        <v>4345</v>
      </c>
      <c r="H29" s="8">
        <f t="shared" si="0"/>
        <v>96.32010640656173</v>
      </c>
      <c r="I29" s="23">
        <f t="shared" si="1"/>
        <v>88.09813463098135</v>
      </c>
      <c r="J29" s="23">
        <f t="shared" si="2"/>
        <v>92.82204657124547</v>
      </c>
      <c r="K29" s="18">
        <v>-0.937</v>
      </c>
      <c r="L29" s="20">
        <v>0.241</v>
      </c>
      <c r="M29" s="21">
        <v>0.074</v>
      </c>
      <c r="N29" s="21"/>
      <c r="O29" s="21">
        <f t="shared" si="6"/>
        <v>1.0110000000000001</v>
      </c>
      <c r="P29" s="21"/>
      <c r="Q29" s="21">
        <v>52</v>
      </c>
      <c r="R29" s="21"/>
      <c r="S29" s="35">
        <v>221.34523929854836</v>
      </c>
      <c r="T29" s="35">
        <v>266.1640000101567</v>
      </c>
      <c r="U29" s="23">
        <f t="shared" si="4"/>
        <v>120.24835088102222</v>
      </c>
      <c r="V29" s="36">
        <f t="shared" si="5"/>
        <v>511.85384617337826</v>
      </c>
      <c r="W29" s="27"/>
    </row>
    <row r="30" spans="1:23" ht="15.75">
      <c r="A30" s="4">
        <v>28</v>
      </c>
      <c r="B30" s="5" t="s">
        <v>52</v>
      </c>
      <c r="C30" s="5">
        <v>7533</v>
      </c>
      <c r="D30" s="5">
        <v>7169</v>
      </c>
      <c r="E30" s="6">
        <v>7037</v>
      </c>
      <c r="F30" s="7">
        <v>7017</v>
      </c>
      <c r="G30" s="38">
        <v>6936</v>
      </c>
      <c r="H30" s="8">
        <f t="shared" si="0"/>
        <v>98.56472928804888</v>
      </c>
      <c r="I30" s="23">
        <f t="shared" si="1"/>
        <v>96.74989538289859</v>
      </c>
      <c r="J30" s="23">
        <f t="shared" si="2"/>
        <v>92.07487056949422</v>
      </c>
      <c r="K30" s="18">
        <v>-1.075</v>
      </c>
      <c r="L30" s="20">
        <v>0.347</v>
      </c>
      <c r="M30" s="21">
        <v>0.314</v>
      </c>
      <c r="N30" s="21"/>
      <c r="O30" s="21">
        <f t="shared" si="6"/>
        <v>1.389</v>
      </c>
      <c r="P30" s="21"/>
      <c r="Q30" s="21">
        <v>48</v>
      </c>
      <c r="R30" s="21"/>
      <c r="S30" s="35">
        <v>231.0543363539124</v>
      </c>
      <c r="T30" s="35">
        <v>260.3378145488832</v>
      </c>
      <c r="U30" s="23">
        <f t="shared" si="4"/>
        <v>112.67384921532764</v>
      </c>
      <c r="V30" s="36">
        <f t="shared" si="5"/>
        <v>542.37044697684</v>
      </c>
      <c r="W30" s="27"/>
    </row>
    <row r="31" spans="1:23" ht="15.75">
      <c r="A31" s="4">
        <v>29</v>
      </c>
      <c r="B31" s="5" t="s">
        <v>49</v>
      </c>
      <c r="C31" s="5">
        <v>29135</v>
      </c>
      <c r="D31" s="5">
        <v>26723</v>
      </c>
      <c r="E31" s="6">
        <v>27273</v>
      </c>
      <c r="F31" s="7">
        <v>27165</v>
      </c>
      <c r="G31" s="38">
        <v>26789</v>
      </c>
      <c r="H31" s="8">
        <f t="shared" si="0"/>
        <v>98.22535107982253</v>
      </c>
      <c r="I31" s="23">
        <f t="shared" si="1"/>
        <v>100.24697825842908</v>
      </c>
      <c r="J31" s="23">
        <f t="shared" si="2"/>
        <v>91.94782907156342</v>
      </c>
      <c r="K31" s="18">
        <v>-0.879</v>
      </c>
      <c r="L31" s="20">
        <v>0.233</v>
      </c>
      <c r="M31" s="21">
        <v>0.196</v>
      </c>
      <c r="N31" s="21"/>
      <c r="O31" s="21">
        <f t="shared" si="6"/>
        <v>1.075</v>
      </c>
      <c r="P31" s="21"/>
      <c r="Q31" s="21">
        <v>54</v>
      </c>
      <c r="R31" s="21"/>
      <c r="S31" s="35">
        <v>237.92639709150615</v>
      </c>
      <c r="T31" s="35">
        <v>263.56239554475223</v>
      </c>
      <c r="U31" s="23">
        <f t="shared" si="4"/>
        <v>110.77476007985214</v>
      </c>
      <c r="V31" s="36">
        <f t="shared" si="5"/>
        <v>488.0785102680597</v>
      </c>
      <c r="W31" s="27"/>
    </row>
    <row r="32" spans="1:23" ht="15.75">
      <c r="A32" s="4">
        <v>30</v>
      </c>
      <c r="B32" s="10" t="s">
        <v>39</v>
      </c>
      <c r="C32" s="10">
        <v>10966</v>
      </c>
      <c r="D32" s="10">
        <v>10914</v>
      </c>
      <c r="E32" s="6">
        <v>10151</v>
      </c>
      <c r="F32" s="7">
        <v>10240</v>
      </c>
      <c r="G32" s="38">
        <v>10076</v>
      </c>
      <c r="H32" s="8">
        <f t="shared" si="0"/>
        <v>99.26115653630184</v>
      </c>
      <c r="I32" s="23">
        <f t="shared" si="1"/>
        <v>92.3217885284955</v>
      </c>
      <c r="J32" s="23">
        <f t="shared" si="2"/>
        <v>91.88400510669341</v>
      </c>
      <c r="K32" s="18">
        <v>-0.966</v>
      </c>
      <c r="L32" s="20">
        <v>0.315</v>
      </c>
      <c r="M32" s="21">
        <v>0.121</v>
      </c>
      <c r="N32" s="21"/>
      <c r="O32" s="21">
        <f t="shared" si="6"/>
        <v>1.087</v>
      </c>
      <c r="P32" s="21"/>
      <c r="Q32" s="21">
        <v>65</v>
      </c>
      <c r="R32" s="21"/>
      <c r="S32" s="35">
        <v>254.86548863006763</v>
      </c>
      <c r="T32" s="35">
        <v>285.32019754602004</v>
      </c>
      <c r="U32" s="23">
        <f t="shared" si="4"/>
        <v>111.9493263209743</v>
      </c>
      <c r="V32" s="36">
        <f t="shared" si="5"/>
        <v>438.9541500708001</v>
      </c>
      <c r="W32" s="27"/>
    </row>
    <row r="33" spans="1:23" ht="15.75">
      <c r="A33" s="4">
        <v>31</v>
      </c>
      <c r="B33" s="5" t="s">
        <v>93</v>
      </c>
      <c r="C33" s="5">
        <v>30730</v>
      </c>
      <c r="D33" s="5">
        <v>31197</v>
      </c>
      <c r="E33" s="6">
        <v>28947</v>
      </c>
      <c r="F33" s="7">
        <v>28822</v>
      </c>
      <c r="G33" s="38">
        <v>28156</v>
      </c>
      <c r="H33" s="8">
        <f t="shared" si="0"/>
        <v>97.26741976716067</v>
      </c>
      <c r="I33" s="23">
        <f t="shared" si="1"/>
        <v>90.25226784626726</v>
      </c>
      <c r="J33" s="23">
        <f t="shared" si="2"/>
        <v>91.623820370973</v>
      </c>
      <c r="K33" s="18">
        <v>-1.115</v>
      </c>
      <c r="L33" s="20">
        <v>0.247</v>
      </c>
      <c r="M33" s="21">
        <v>0.16</v>
      </c>
      <c r="N33" s="21"/>
      <c r="O33" s="21">
        <f t="shared" si="6"/>
        <v>1.275</v>
      </c>
      <c r="P33" s="21"/>
      <c r="Q33" s="21">
        <v>58</v>
      </c>
      <c r="R33" s="21"/>
      <c r="S33" s="35">
        <v>237.10746444660867</v>
      </c>
      <c r="T33" s="35">
        <v>264.3667967276815</v>
      </c>
      <c r="U33" s="23">
        <f t="shared" si="4"/>
        <v>111.49661498202686</v>
      </c>
      <c r="V33" s="36">
        <f t="shared" si="5"/>
        <v>455.80482194427844</v>
      </c>
      <c r="W33" s="27"/>
    </row>
    <row r="34" spans="1:23" ht="15.75">
      <c r="A34" s="4">
        <v>32</v>
      </c>
      <c r="B34" s="5" t="s">
        <v>16</v>
      </c>
      <c r="C34" s="5">
        <v>6931</v>
      </c>
      <c r="D34" s="5">
        <v>6824</v>
      </c>
      <c r="E34" s="6">
        <v>6370</v>
      </c>
      <c r="F34" s="7">
        <v>6392</v>
      </c>
      <c r="G34" s="38">
        <v>6321</v>
      </c>
      <c r="H34" s="8">
        <f t="shared" si="0"/>
        <v>99.23076923076923</v>
      </c>
      <c r="I34" s="23">
        <f t="shared" si="1"/>
        <v>92.62895662368112</v>
      </c>
      <c r="J34" s="23">
        <f t="shared" si="2"/>
        <v>91.19896118886163</v>
      </c>
      <c r="K34" s="18">
        <v>-1.252</v>
      </c>
      <c r="L34" s="20">
        <v>0.224</v>
      </c>
      <c r="M34" s="21">
        <v>0.151</v>
      </c>
      <c r="N34" s="21"/>
      <c r="O34" s="21">
        <f t="shared" si="6"/>
        <v>1.403</v>
      </c>
      <c r="P34" s="21"/>
      <c r="Q34" s="21">
        <v>58</v>
      </c>
      <c r="R34" s="21"/>
      <c r="S34" s="35">
        <v>273.4490177650424</v>
      </c>
      <c r="T34" s="35">
        <v>261.5548035747986</v>
      </c>
      <c r="U34" s="23">
        <f t="shared" si="4"/>
        <v>95.65029917186838</v>
      </c>
      <c r="V34" s="36">
        <f t="shared" si="5"/>
        <v>450.9565578875838</v>
      </c>
      <c r="W34" s="27"/>
    </row>
    <row r="35" spans="1:23" ht="15.75">
      <c r="A35" s="4">
        <v>33</v>
      </c>
      <c r="B35" s="5" t="s">
        <v>72</v>
      </c>
      <c r="C35" s="5">
        <v>4181</v>
      </c>
      <c r="D35" s="5">
        <v>3981</v>
      </c>
      <c r="E35" s="6">
        <v>3895</v>
      </c>
      <c r="F35" s="7">
        <v>3878</v>
      </c>
      <c r="G35" s="38">
        <v>3797</v>
      </c>
      <c r="H35" s="8">
        <f aca="true" t="shared" si="7" ref="H35:H66">G35/E35*100</f>
        <v>97.48395378690628</v>
      </c>
      <c r="I35" s="23">
        <f aca="true" t="shared" si="8" ref="I35:I66">G35/D35*100</f>
        <v>95.3780457171565</v>
      </c>
      <c r="J35" s="23">
        <f aca="true" t="shared" si="9" ref="J35:J66">G35/C35*100</f>
        <v>90.81559435541736</v>
      </c>
      <c r="K35" s="18">
        <v>-0.903</v>
      </c>
      <c r="L35" s="20">
        <v>0.194</v>
      </c>
      <c r="M35" s="21">
        <v>0.114</v>
      </c>
      <c r="N35" s="21"/>
      <c r="O35" s="21">
        <f t="shared" si="6"/>
        <v>1.0170000000000001</v>
      </c>
      <c r="P35" s="21"/>
      <c r="Q35" s="21">
        <v>49</v>
      </c>
      <c r="R35" s="21"/>
      <c r="S35" s="35">
        <v>228.0580395937233</v>
      </c>
      <c r="T35" s="35">
        <v>301.3111931065329</v>
      </c>
      <c r="U35" s="23">
        <f aca="true" t="shared" si="10" ref="U35:U66">T35/S35*100</f>
        <v>132.12039954535578</v>
      </c>
      <c r="V35" s="36">
        <f aca="true" t="shared" si="11" ref="V35:V66">T35/Q35*100</f>
        <v>614.9208022582304</v>
      </c>
      <c r="W35" s="27"/>
    </row>
    <row r="36" spans="1:23" ht="15.75">
      <c r="A36" s="4">
        <v>34</v>
      </c>
      <c r="B36" s="5" t="s">
        <v>24</v>
      </c>
      <c r="C36" s="5">
        <v>3876</v>
      </c>
      <c r="D36" s="5">
        <v>3708</v>
      </c>
      <c r="E36" s="6">
        <v>3568</v>
      </c>
      <c r="F36" s="7">
        <v>3564</v>
      </c>
      <c r="G36" s="38">
        <v>3519</v>
      </c>
      <c r="H36" s="8">
        <f t="shared" si="7"/>
        <v>98.62668161434978</v>
      </c>
      <c r="I36" s="23">
        <f t="shared" si="8"/>
        <v>94.90291262135922</v>
      </c>
      <c r="J36" s="23">
        <f t="shared" si="9"/>
        <v>90.78947368421053</v>
      </c>
      <c r="K36" s="18">
        <v>-1.036</v>
      </c>
      <c r="L36" s="20">
        <v>0.349</v>
      </c>
      <c r="M36" s="21">
        <v>0.244</v>
      </c>
      <c r="N36" s="21"/>
      <c r="O36" s="21">
        <f t="shared" si="6"/>
        <v>1.28</v>
      </c>
      <c r="P36" s="21"/>
      <c r="Q36" s="21">
        <v>57</v>
      </c>
      <c r="R36" s="21"/>
      <c r="S36" s="35">
        <v>248.5033614633441</v>
      </c>
      <c r="T36" s="35">
        <v>287.65026716616353</v>
      </c>
      <c r="U36" s="23">
        <f t="shared" si="10"/>
        <v>115.75306888095913</v>
      </c>
      <c r="V36" s="36">
        <f t="shared" si="11"/>
        <v>504.64959151958516</v>
      </c>
      <c r="W36" s="27"/>
    </row>
    <row r="37" spans="1:23" ht="15.75">
      <c r="A37" s="4">
        <v>35</v>
      </c>
      <c r="B37" s="5" t="s">
        <v>73</v>
      </c>
      <c r="C37" s="5">
        <v>42336</v>
      </c>
      <c r="D37" s="5">
        <v>40444</v>
      </c>
      <c r="E37" s="6">
        <v>39105</v>
      </c>
      <c r="F37" s="7">
        <v>38944</v>
      </c>
      <c r="G37" s="38">
        <v>38354</v>
      </c>
      <c r="H37" s="8">
        <f t="shared" si="7"/>
        <v>98.07952947193453</v>
      </c>
      <c r="I37" s="23">
        <f t="shared" si="8"/>
        <v>94.83236079517357</v>
      </c>
      <c r="J37" s="23">
        <f t="shared" si="9"/>
        <v>90.5942932728647</v>
      </c>
      <c r="K37" s="18">
        <v>-0.573</v>
      </c>
      <c r="L37" s="20">
        <v>0.761</v>
      </c>
      <c r="M37" s="21">
        <v>0.622</v>
      </c>
      <c r="N37" s="21"/>
      <c r="O37" s="21">
        <f t="shared" si="6"/>
        <v>1.1949999999999998</v>
      </c>
      <c r="P37" s="21"/>
      <c r="Q37" s="21">
        <v>68</v>
      </c>
      <c r="R37" s="21"/>
      <c r="S37" s="35">
        <v>331.49325883934097</v>
      </c>
      <c r="T37" s="35">
        <v>339.6209062287426</v>
      </c>
      <c r="U37" s="23">
        <f t="shared" si="10"/>
        <v>102.45182886006762</v>
      </c>
      <c r="V37" s="36">
        <f t="shared" si="11"/>
        <v>499.44250915991563</v>
      </c>
      <c r="W37" s="27"/>
    </row>
    <row r="38" spans="1:23" ht="15.75">
      <c r="A38" s="4">
        <v>36</v>
      </c>
      <c r="B38" s="5" t="s">
        <v>7</v>
      </c>
      <c r="C38" s="5">
        <v>29497</v>
      </c>
      <c r="D38" s="5">
        <v>28732</v>
      </c>
      <c r="E38" s="6">
        <v>27453</v>
      </c>
      <c r="F38" s="7">
        <v>27323</v>
      </c>
      <c r="G38" s="37">
        <v>26674</v>
      </c>
      <c r="H38" s="8">
        <f t="shared" si="7"/>
        <v>97.16242305030416</v>
      </c>
      <c r="I38" s="23">
        <f t="shared" si="8"/>
        <v>92.8372546289851</v>
      </c>
      <c r="J38" s="23">
        <f t="shared" si="9"/>
        <v>90.4295352069702</v>
      </c>
      <c r="K38" s="18">
        <v>-2.917</v>
      </c>
      <c r="L38" s="20">
        <v>0.356</v>
      </c>
      <c r="M38" s="21">
        <v>0.153</v>
      </c>
      <c r="N38" s="21"/>
      <c r="O38" s="21">
        <f t="shared" si="6"/>
        <v>3.07</v>
      </c>
      <c r="P38" s="21"/>
      <c r="Q38" s="21">
        <v>91</v>
      </c>
      <c r="R38" s="21"/>
      <c r="S38" s="35">
        <v>348.4010913052228</v>
      </c>
      <c r="T38" s="35">
        <v>368.5304312700193</v>
      </c>
      <c r="U38" s="23">
        <f t="shared" si="10"/>
        <v>105.77763401641064</v>
      </c>
      <c r="V38" s="36">
        <f t="shared" si="11"/>
        <v>404.9784959011201</v>
      </c>
      <c r="W38" s="27"/>
    </row>
    <row r="39" spans="1:23" ht="15.75">
      <c r="A39" s="4">
        <v>37</v>
      </c>
      <c r="B39" s="5" t="s">
        <v>110</v>
      </c>
      <c r="C39" s="5">
        <v>10552</v>
      </c>
      <c r="D39" s="5">
        <v>10409</v>
      </c>
      <c r="E39" s="6">
        <v>9909</v>
      </c>
      <c r="F39" s="7">
        <v>9796</v>
      </c>
      <c r="G39" s="38">
        <v>9484</v>
      </c>
      <c r="H39" s="8">
        <f t="shared" si="7"/>
        <v>95.71096982541124</v>
      </c>
      <c r="I39" s="23">
        <f t="shared" si="8"/>
        <v>91.11345950619656</v>
      </c>
      <c r="J39" s="23">
        <f t="shared" si="9"/>
        <v>89.8786959818044</v>
      </c>
      <c r="K39" s="18">
        <v>-1.001</v>
      </c>
      <c r="L39" s="20">
        <v>0.264</v>
      </c>
      <c r="M39" s="21">
        <v>0.274</v>
      </c>
      <c r="N39" s="21"/>
      <c r="O39" s="21">
        <f t="shared" si="6"/>
        <v>1.275</v>
      </c>
      <c r="P39" s="21"/>
      <c r="Q39" s="21">
        <v>53</v>
      </c>
      <c r="R39" s="21"/>
      <c r="S39" s="35">
        <v>241.90130322840022</v>
      </c>
      <c r="T39" s="35">
        <v>266.2499122651918</v>
      </c>
      <c r="U39" s="23">
        <f t="shared" si="10"/>
        <v>110.06551379088766</v>
      </c>
      <c r="V39" s="36">
        <f t="shared" si="11"/>
        <v>502.3583250286638</v>
      </c>
      <c r="W39" s="27"/>
    </row>
    <row r="40" spans="1:23" ht="15.75">
      <c r="A40" s="4">
        <v>38</v>
      </c>
      <c r="B40" s="5" t="s">
        <v>45</v>
      </c>
      <c r="C40" s="5">
        <v>7073</v>
      </c>
      <c r="D40" s="5">
        <v>6511</v>
      </c>
      <c r="E40" s="6">
        <v>6540</v>
      </c>
      <c r="F40" s="7">
        <v>6494</v>
      </c>
      <c r="G40" s="38">
        <v>6355</v>
      </c>
      <c r="H40" s="8">
        <f t="shared" si="7"/>
        <v>97.17125382262996</v>
      </c>
      <c r="I40" s="23">
        <f t="shared" si="8"/>
        <v>97.60405467670097</v>
      </c>
      <c r="J40" s="23">
        <f t="shared" si="9"/>
        <v>89.84872048635657</v>
      </c>
      <c r="K40" s="18">
        <v>-1.316</v>
      </c>
      <c r="L40" s="20">
        <v>-0.002</v>
      </c>
      <c r="M40" s="21">
        <v>0.096</v>
      </c>
      <c r="N40" s="21"/>
      <c r="O40" s="21">
        <f t="shared" si="6"/>
        <v>1.4120000000000001</v>
      </c>
      <c r="P40" s="21"/>
      <c r="Q40" s="21">
        <v>59</v>
      </c>
      <c r="R40" s="21"/>
      <c r="S40" s="35">
        <v>222.0008024725421</v>
      </c>
      <c r="T40" s="35">
        <v>255.67496714186788</v>
      </c>
      <c r="U40" s="23">
        <f t="shared" si="10"/>
        <v>115.1684878136829</v>
      </c>
      <c r="V40" s="36">
        <f t="shared" si="11"/>
        <v>433.34740193536925</v>
      </c>
      <c r="W40" s="27"/>
    </row>
    <row r="41" spans="1:23" ht="15.75">
      <c r="A41" s="4">
        <v>39</v>
      </c>
      <c r="B41" s="5" t="s">
        <v>102</v>
      </c>
      <c r="C41" s="5">
        <v>37683</v>
      </c>
      <c r="D41" s="5">
        <v>37446</v>
      </c>
      <c r="E41" s="6">
        <v>34876</v>
      </c>
      <c r="F41" s="7">
        <v>34620</v>
      </c>
      <c r="G41" s="38">
        <v>33808</v>
      </c>
      <c r="H41" s="8">
        <f t="shared" si="7"/>
        <v>96.93772221585044</v>
      </c>
      <c r="I41" s="23">
        <f t="shared" si="8"/>
        <v>90.28467660097206</v>
      </c>
      <c r="J41" s="23">
        <f t="shared" si="9"/>
        <v>89.71684844624897</v>
      </c>
      <c r="K41" s="18">
        <v>-1.19</v>
      </c>
      <c r="L41" s="20">
        <v>0.097</v>
      </c>
      <c r="M41" s="21">
        <v>0.159</v>
      </c>
      <c r="N41" s="21"/>
      <c r="O41" s="21">
        <f t="shared" si="6"/>
        <v>1.349</v>
      </c>
      <c r="P41" s="21"/>
      <c r="Q41" s="21">
        <v>61</v>
      </c>
      <c r="R41" s="21"/>
      <c r="S41" s="35">
        <v>234.1471920187394</v>
      </c>
      <c r="T41" s="35">
        <v>276.42782761371075</v>
      </c>
      <c r="U41" s="23">
        <f t="shared" si="10"/>
        <v>118.05728919080418</v>
      </c>
      <c r="V41" s="36">
        <f t="shared" si="11"/>
        <v>453.16037313723075</v>
      </c>
      <c r="W41" s="27"/>
    </row>
    <row r="42" spans="1:23" ht="15.75">
      <c r="A42" s="4">
        <v>40</v>
      </c>
      <c r="B42" s="5" t="s">
        <v>104</v>
      </c>
      <c r="C42" s="5">
        <v>36687</v>
      </c>
      <c r="D42" s="5">
        <v>33605</v>
      </c>
      <c r="E42" s="6">
        <v>33619</v>
      </c>
      <c r="F42" s="7">
        <v>33492</v>
      </c>
      <c r="G42" s="38">
        <v>32907</v>
      </c>
      <c r="H42" s="8">
        <f t="shared" si="7"/>
        <v>97.88214997471668</v>
      </c>
      <c r="I42" s="23">
        <f t="shared" si="8"/>
        <v>97.9229281356941</v>
      </c>
      <c r="J42" s="23">
        <f t="shared" si="9"/>
        <v>89.69662278191186</v>
      </c>
      <c r="K42" s="18">
        <v>-0.993</v>
      </c>
      <c r="L42" s="20">
        <v>0.224</v>
      </c>
      <c r="M42" s="21">
        <v>0.145</v>
      </c>
      <c r="N42" s="21"/>
      <c r="O42" s="21">
        <f t="shared" si="6"/>
        <v>1.138</v>
      </c>
      <c r="P42" s="21"/>
      <c r="Q42" s="21">
        <v>67</v>
      </c>
      <c r="R42" s="21"/>
      <c r="S42" s="35">
        <v>267.22274922361186</v>
      </c>
      <c r="T42" s="35">
        <v>279.24600701981734</v>
      </c>
      <c r="U42" s="23">
        <f t="shared" si="10"/>
        <v>104.49933915848774</v>
      </c>
      <c r="V42" s="36">
        <f t="shared" si="11"/>
        <v>416.785085104205</v>
      </c>
      <c r="W42" s="27"/>
    </row>
    <row r="43" spans="1:23" ht="15.75">
      <c r="A43" s="4">
        <v>41</v>
      </c>
      <c r="B43" s="5" t="s">
        <v>53</v>
      </c>
      <c r="C43" s="5">
        <v>6718</v>
      </c>
      <c r="D43" s="5">
        <v>6718</v>
      </c>
      <c r="E43" s="6">
        <v>6088</v>
      </c>
      <c r="F43" s="7">
        <v>6064</v>
      </c>
      <c r="G43" s="38">
        <v>5961</v>
      </c>
      <c r="H43" s="8">
        <f t="shared" si="7"/>
        <v>97.91392904073587</v>
      </c>
      <c r="I43" s="23">
        <f t="shared" si="8"/>
        <v>88.73176540637094</v>
      </c>
      <c r="J43" s="23">
        <f t="shared" si="9"/>
        <v>88.73176540637094</v>
      </c>
      <c r="K43" s="18">
        <v>-1.017</v>
      </c>
      <c r="L43" s="20">
        <v>0.327</v>
      </c>
      <c r="M43" s="21">
        <v>0.126</v>
      </c>
      <c r="N43" s="21"/>
      <c r="O43" s="21">
        <f t="shared" si="6"/>
        <v>1.1429999999999998</v>
      </c>
      <c r="P43" s="21"/>
      <c r="Q43" s="21">
        <v>59</v>
      </c>
      <c r="R43" s="21"/>
      <c r="S43" s="35">
        <v>247.57983887538435</v>
      </c>
      <c r="T43" s="35">
        <v>271.0120414265084</v>
      </c>
      <c r="U43" s="23">
        <f t="shared" si="10"/>
        <v>109.46450351432627</v>
      </c>
      <c r="V43" s="36">
        <f t="shared" si="11"/>
        <v>459.34244309577696</v>
      </c>
      <c r="W43" s="27"/>
    </row>
    <row r="44" spans="1:23" ht="15.75">
      <c r="A44" s="4">
        <v>42</v>
      </c>
      <c r="B44" s="5" t="s">
        <v>99</v>
      </c>
      <c r="C44" s="5">
        <v>15874</v>
      </c>
      <c r="D44" s="5">
        <v>15585</v>
      </c>
      <c r="E44" s="6">
        <v>14372</v>
      </c>
      <c r="F44" s="7">
        <v>14313</v>
      </c>
      <c r="G44" s="38">
        <v>14049</v>
      </c>
      <c r="H44" s="8">
        <f t="shared" si="7"/>
        <v>97.75257445032007</v>
      </c>
      <c r="I44" s="23">
        <f t="shared" si="8"/>
        <v>90.14436958614051</v>
      </c>
      <c r="J44" s="23">
        <f t="shared" si="9"/>
        <v>88.50321280080635</v>
      </c>
      <c r="K44" s="18">
        <v>-0.766</v>
      </c>
      <c r="L44" s="20">
        <v>0.438</v>
      </c>
      <c r="M44" s="21">
        <v>0.292</v>
      </c>
      <c r="N44" s="21"/>
      <c r="O44" s="21">
        <f t="shared" si="6"/>
        <v>1.058</v>
      </c>
      <c r="P44" s="21"/>
      <c r="Q44" s="21">
        <v>68</v>
      </c>
      <c r="R44" s="21"/>
      <c r="S44" s="35">
        <v>254.86858082569697</v>
      </c>
      <c r="T44" s="35">
        <v>280.59538563257786</v>
      </c>
      <c r="U44" s="23">
        <f t="shared" si="10"/>
        <v>110.09414527421694</v>
      </c>
      <c r="V44" s="36">
        <f t="shared" si="11"/>
        <v>412.6402729890851</v>
      </c>
      <c r="W44" s="27"/>
    </row>
    <row r="45" spans="1:23" ht="15.75">
      <c r="A45" s="4">
        <v>43</v>
      </c>
      <c r="B45" s="5" t="s">
        <v>90</v>
      </c>
      <c r="C45" s="5">
        <v>10372</v>
      </c>
      <c r="D45" s="5">
        <v>10575</v>
      </c>
      <c r="E45" s="6">
        <v>9589</v>
      </c>
      <c r="F45" s="7">
        <v>9460</v>
      </c>
      <c r="G45" s="38">
        <v>9174</v>
      </c>
      <c r="H45" s="8">
        <f t="shared" si="7"/>
        <v>95.67212430910418</v>
      </c>
      <c r="I45" s="23">
        <f t="shared" si="8"/>
        <v>86.75177304964538</v>
      </c>
      <c r="J45" s="23">
        <f t="shared" si="9"/>
        <v>88.44967219436946</v>
      </c>
      <c r="K45" s="18">
        <v>-1.049</v>
      </c>
      <c r="L45" s="20">
        <v>0.289</v>
      </c>
      <c r="M45" s="21">
        <v>0.277</v>
      </c>
      <c r="N45" s="21"/>
      <c r="O45" s="21">
        <f t="shared" si="6"/>
        <v>1.326</v>
      </c>
      <c r="P45" s="21"/>
      <c r="Q45" s="21">
        <v>107</v>
      </c>
      <c r="R45" s="21"/>
      <c r="S45" s="35">
        <v>244.6598224670882</v>
      </c>
      <c r="T45" s="35">
        <v>280.1938793246755</v>
      </c>
      <c r="U45" s="23">
        <f t="shared" si="10"/>
        <v>114.52386276556193</v>
      </c>
      <c r="V45" s="36">
        <f t="shared" si="11"/>
        <v>261.863438621192</v>
      </c>
      <c r="W45" s="27"/>
    </row>
    <row r="46" spans="1:23" ht="15.75">
      <c r="A46" s="4">
        <v>44</v>
      </c>
      <c r="B46" s="10" t="s">
        <v>62</v>
      </c>
      <c r="C46" s="10">
        <v>21793</v>
      </c>
      <c r="D46" s="10">
        <v>21256</v>
      </c>
      <c r="E46" s="6">
        <v>19737</v>
      </c>
      <c r="F46" s="7">
        <v>19631</v>
      </c>
      <c r="G46" s="38">
        <v>19211</v>
      </c>
      <c r="H46" s="8">
        <f t="shared" si="7"/>
        <v>97.3349546536961</v>
      </c>
      <c r="I46" s="23">
        <f t="shared" si="8"/>
        <v>90.37918705306737</v>
      </c>
      <c r="J46" s="23">
        <f t="shared" si="9"/>
        <v>88.15215895012159</v>
      </c>
      <c r="K46" s="18">
        <v>-1.147</v>
      </c>
      <c r="L46" s="20">
        <v>-0.02</v>
      </c>
      <c r="M46" s="21">
        <v>-0.096</v>
      </c>
      <c r="N46" s="21"/>
      <c r="O46" s="21">
        <f t="shared" si="6"/>
        <v>1.051</v>
      </c>
      <c r="P46" s="21"/>
      <c r="Q46" s="21">
        <v>65</v>
      </c>
      <c r="R46" s="21"/>
      <c r="S46" s="35">
        <v>246.1276681042469</v>
      </c>
      <c r="T46" s="35">
        <v>262.9307288411903</v>
      </c>
      <c r="U46" s="23">
        <f t="shared" si="10"/>
        <v>106.82696946116049</v>
      </c>
      <c r="V46" s="36">
        <f t="shared" si="11"/>
        <v>404.5088136018312</v>
      </c>
      <c r="W46" s="27"/>
    </row>
    <row r="47" spans="1:23" ht="15.75">
      <c r="A47" s="4">
        <v>45</v>
      </c>
      <c r="B47" s="5" t="s">
        <v>95</v>
      </c>
      <c r="C47" s="5">
        <v>2813</v>
      </c>
      <c r="D47" s="5">
        <v>2342</v>
      </c>
      <c r="E47" s="6">
        <v>2459</v>
      </c>
      <c r="F47" s="7">
        <v>2473</v>
      </c>
      <c r="G47" s="38">
        <v>2462</v>
      </c>
      <c r="H47" s="8">
        <f t="shared" si="7"/>
        <v>100.12200081333876</v>
      </c>
      <c r="I47" s="23">
        <f t="shared" si="8"/>
        <v>105.12382578992315</v>
      </c>
      <c r="J47" s="23">
        <f t="shared" si="9"/>
        <v>87.52221827230716</v>
      </c>
      <c r="K47" s="18">
        <v>-0.572</v>
      </c>
      <c r="L47" s="20">
        <v>1.18</v>
      </c>
      <c r="M47" s="21">
        <v>1.017</v>
      </c>
      <c r="N47" s="21"/>
      <c r="O47" s="21">
        <f t="shared" si="6"/>
        <v>1.589</v>
      </c>
      <c r="P47" s="21"/>
      <c r="Q47" s="21">
        <v>74</v>
      </c>
      <c r="R47" s="21"/>
      <c r="S47" s="35">
        <v>344.5776278058859</v>
      </c>
      <c r="T47" s="35">
        <v>386.36896743180137</v>
      </c>
      <c r="U47" s="23">
        <f t="shared" si="10"/>
        <v>112.1282800314181</v>
      </c>
      <c r="V47" s="36">
        <f t="shared" si="11"/>
        <v>522.1202262591911</v>
      </c>
      <c r="W47" s="27"/>
    </row>
    <row r="48" spans="1:23" ht="15.75">
      <c r="A48" s="4">
        <v>46</v>
      </c>
      <c r="B48" s="5" t="s">
        <v>50</v>
      </c>
      <c r="C48" s="5">
        <v>11092</v>
      </c>
      <c r="D48" s="5">
        <v>10859</v>
      </c>
      <c r="E48" s="6">
        <v>10065</v>
      </c>
      <c r="F48" s="7">
        <v>9978</v>
      </c>
      <c r="G48" s="38">
        <v>9691</v>
      </c>
      <c r="H48" s="8">
        <f t="shared" si="7"/>
        <v>96.28415300546447</v>
      </c>
      <c r="I48" s="23">
        <f t="shared" si="8"/>
        <v>89.24394511465145</v>
      </c>
      <c r="J48" s="23">
        <f t="shared" si="9"/>
        <v>87.36927515326362</v>
      </c>
      <c r="K48" s="18">
        <v>-1.222</v>
      </c>
      <c r="L48" s="20">
        <v>-0.046</v>
      </c>
      <c r="M48" s="21">
        <v>-0.019</v>
      </c>
      <c r="N48" s="21"/>
      <c r="O48" s="21">
        <f t="shared" si="6"/>
        <v>1.203</v>
      </c>
      <c r="P48" s="21"/>
      <c r="Q48" s="21">
        <v>46</v>
      </c>
      <c r="R48" s="21"/>
      <c r="S48" s="35">
        <v>207.52010873325878</v>
      </c>
      <c r="T48" s="35">
        <v>221.4275620479742</v>
      </c>
      <c r="U48" s="23">
        <f t="shared" si="10"/>
        <v>106.7017376771866</v>
      </c>
      <c r="V48" s="36">
        <f t="shared" si="11"/>
        <v>481.36426532168304</v>
      </c>
      <c r="W48" s="27"/>
    </row>
    <row r="49" spans="1:23" ht="15.75">
      <c r="A49" s="4">
        <v>47</v>
      </c>
      <c r="B49" s="5" t="s">
        <v>47</v>
      </c>
      <c r="C49" s="5">
        <v>3142</v>
      </c>
      <c r="D49" s="5">
        <v>3268</v>
      </c>
      <c r="E49" s="6">
        <v>2814</v>
      </c>
      <c r="F49" s="7">
        <v>2752</v>
      </c>
      <c r="G49" s="38">
        <v>2743</v>
      </c>
      <c r="H49" s="8">
        <f t="shared" si="7"/>
        <v>97.4769012082445</v>
      </c>
      <c r="I49" s="23">
        <f t="shared" si="8"/>
        <v>83.93512851897185</v>
      </c>
      <c r="J49" s="23">
        <f t="shared" si="9"/>
        <v>87.30108211330364</v>
      </c>
      <c r="K49" s="18">
        <v>-0.958</v>
      </c>
      <c r="L49" s="20">
        <v>0.204</v>
      </c>
      <c r="M49" s="21">
        <v>0.068</v>
      </c>
      <c r="N49" s="21"/>
      <c r="O49" s="21">
        <f t="shared" si="6"/>
        <v>1.026</v>
      </c>
      <c r="P49" s="21"/>
      <c r="Q49" s="21">
        <v>47</v>
      </c>
      <c r="R49" s="21"/>
      <c r="S49" s="35">
        <v>215.93239125452962</v>
      </c>
      <c r="T49" s="35">
        <v>261.54277709232997</v>
      </c>
      <c r="U49" s="23">
        <f t="shared" si="10"/>
        <v>121.12253079438983</v>
      </c>
      <c r="V49" s="36">
        <f t="shared" si="11"/>
        <v>556.473993813468</v>
      </c>
      <c r="W49" s="27"/>
    </row>
    <row r="50" spans="1:23" ht="15.75">
      <c r="A50" s="4">
        <v>48</v>
      </c>
      <c r="B50" s="5" t="s">
        <v>34</v>
      </c>
      <c r="C50" s="5">
        <v>5360</v>
      </c>
      <c r="D50" s="5">
        <v>5268</v>
      </c>
      <c r="E50" s="6">
        <v>4887</v>
      </c>
      <c r="F50" s="7">
        <v>4813</v>
      </c>
      <c r="G50" s="38">
        <v>4678</v>
      </c>
      <c r="H50" s="8">
        <f t="shared" si="7"/>
        <v>95.72334765704932</v>
      </c>
      <c r="I50" s="23">
        <f t="shared" si="8"/>
        <v>88.80030372057706</v>
      </c>
      <c r="J50" s="23">
        <f t="shared" si="9"/>
        <v>87.27611940298507</v>
      </c>
      <c r="K50" s="18">
        <v>-1.045</v>
      </c>
      <c r="L50" s="20">
        <v>0.037</v>
      </c>
      <c r="M50" s="21">
        <v>0.045</v>
      </c>
      <c r="N50" s="21"/>
      <c r="O50" s="21">
        <f t="shared" si="6"/>
        <v>1.0899999999999999</v>
      </c>
      <c r="P50" s="21"/>
      <c r="Q50" s="21">
        <v>77</v>
      </c>
      <c r="R50" s="21"/>
      <c r="S50" s="35">
        <v>188.45244947314788</v>
      </c>
      <c r="T50" s="35">
        <v>246.4799122237367</v>
      </c>
      <c r="U50" s="23">
        <f t="shared" si="10"/>
        <v>130.79156726952334</v>
      </c>
      <c r="V50" s="36">
        <f t="shared" si="11"/>
        <v>320.10378210874893</v>
      </c>
      <c r="W50" s="27"/>
    </row>
    <row r="51" spans="1:23" ht="15.75">
      <c r="A51" s="4">
        <v>49</v>
      </c>
      <c r="B51" s="5" t="s">
        <v>120</v>
      </c>
      <c r="C51" s="32">
        <v>2068</v>
      </c>
      <c r="D51" s="32">
        <v>2004</v>
      </c>
      <c r="E51" s="5">
        <v>1850</v>
      </c>
      <c r="F51" s="7">
        <v>1837</v>
      </c>
      <c r="G51" s="38">
        <v>1799</v>
      </c>
      <c r="H51" s="8">
        <f t="shared" si="7"/>
        <v>97.24324324324324</v>
      </c>
      <c r="I51" s="23">
        <f t="shared" si="8"/>
        <v>89.77045908183634</v>
      </c>
      <c r="J51" s="23">
        <f t="shared" si="9"/>
        <v>86.99226305609284</v>
      </c>
      <c r="K51" s="52"/>
      <c r="L51" s="20">
        <v>-0.261</v>
      </c>
      <c r="M51" s="21">
        <v>-0.184</v>
      </c>
      <c r="N51" s="21"/>
      <c r="O51" s="21">
        <f t="shared" si="6"/>
        <v>-0.184</v>
      </c>
      <c r="P51" s="21"/>
      <c r="Q51" s="21">
        <v>108</v>
      </c>
      <c r="R51" s="21"/>
      <c r="S51" s="4">
        <v>227</v>
      </c>
      <c r="T51" s="35">
        <v>330.42391291265386</v>
      </c>
      <c r="U51" s="23">
        <f t="shared" si="10"/>
        <v>145.56119511570657</v>
      </c>
      <c r="V51" s="36">
        <f t="shared" si="11"/>
        <v>305.94806751171654</v>
      </c>
      <c r="W51" s="27"/>
    </row>
    <row r="52" spans="1:23" ht="15.75">
      <c r="A52" s="4">
        <v>50</v>
      </c>
      <c r="B52" s="5" t="s">
        <v>10</v>
      </c>
      <c r="C52" s="5">
        <v>11247</v>
      </c>
      <c r="D52" s="5">
        <v>11124</v>
      </c>
      <c r="E52" s="6">
        <v>10077</v>
      </c>
      <c r="F52" s="7">
        <v>10043</v>
      </c>
      <c r="G52" s="38">
        <v>9694</v>
      </c>
      <c r="H52" s="8">
        <f t="shared" si="7"/>
        <v>96.19926565446065</v>
      </c>
      <c r="I52" s="23">
        <f t="shared" si="8"/>
        <v>87.14491190219346</v>
      </c>
      <c r="J52" s="23">
        <f t="shared" si="9"/>
        <v>86.19187338845914</v>
      </c>
      <c r="K52" s="18">
        <v>-0.787</v>
      </c>
      <c r="L52" s="20">
        <v>0.898</v>
      </c>
      <c r="M52" s="21">
        <v>0.743</v>
      </c>
      <c r="N52" s="21"/>
      <c r="O52" s="21">
        <f t="shared" si="6"/>
        <v>1.53</v>
      </c>
      <c r="P52" s="21"/>
      <c r="Q52" s="21">
        <v>118</v>
      </c>
      <c r="R52" s="21"/>
      <c r="S52" s="35">
        <v>349.2482369545772</v>
      </c>
      <c r="T52" s="35">
        <v>353.2848998047712</v>
      </c>
      <c r="U52" s="23">
        <f t="shared" si="10"/>
        <v>101.15581481109066</v>
      </c>
      <c r="V52" s="36">
        <f t="shared" si="11"/>
        <v>299.39398288539934</v>
      </c>
      <c r="W52" s="27"/>
    </row>
    <row r="53" spans="1:23" ht="15.75">
      <c r="A53" s="4">
        <v>51</v>
      </c>
      <c r="B53" s="5" t="s">
        <v>83</v>
      </c>
      <c r="C53" s="5">
        <v>36290</v>
      </c>
      <c r="D53" s="5">
        <v>35144</v>
      </c>
      <c r="E53" s="6">
        <v>32153</v>
      </c>
      <c r="F53" s="7">
        <v>31876</v>
      </c>
      <c r="G53" s="38">
        <v>31164</v>
      </c>
      <c r="H53" s="8">
        <f t="shared" si="7"/>
        <v>96.92408173420831</v>
      </c>
      <c r="I53" s="23">
        <f t="shared" si="8"/>
        <v>88.67516503528341</v>
      </c>
      <c r="J53" s="23">
        <f t="shared" si="9"/>
        <v>85.87489666574814</v>
      </c>
      <c r="K53" s="18">
        <v>-2.584</v>
      </c>
      <c r="L53" s="20">
        <v>-1.275</v>
      </c>
      <c r="M53" s="21">
        <v>-1.051</v>
      </c>
      <c r="N53" s="21"/>
      <c r="O53" s="21">
        <f t="shared" si="6"/>
        <v>1.5330000000000001</v>
      </c>
      <c r="P53" s="21"/>
      <c r="Q53" s="21">
        <v>35</v>
      </c>
      <c r="R53" s="21"/>
      <c r="S53" s="35">
        <v>144.07804273796515</v>
      </c>
      <c r="T53" s="35">
        <v>163.3032211859439</v>
      </c>
      <c r="U53" s="23">
        <f t="shared" si="10"/>
        <v>113.34358663029842</v>
      </c>
      <c r="V53" s="36">
        <f t="shared" si="11"/>
        <v>466.58063195983976</v>
      </c>
      <c r="W53" s="27"/>
    </row>
    <row r="54" spans="1:23" ht="15.75">
      <c r="A54" s="4">
        <v>52</v>
      </c>
      <c r="B54" s="5" t="s">
        <v>2</v>
      </c>
      <c r="C54" s="5">
        <v>74105</v>
      </c>
      <c r="D54" s="5">
        <v>71004</v>
      </c>
      <c r="E54" s="6">
        <v>65630</v>
      </c>
      <c r="F54" s="7">
        <v>65106</v>
      </c>
      <c r="G54" s="37">
        <v>63534</v>
      </c>
      <c r="H54" s="8">
        <f t="shared" si="7"/>
        <v>96.80633856468079</v>
      </c>
      <c r="I54" s="23">
        <f t="shared" si="8"/>
        <v>89.47946594558053</v>
      </c>
      <c r="J54" s="23">
        <f t="shared" si="9"/>
        <v>85.73510559341474</v>
      </c>
      <c r="K54" s="18">
        <v>-2.798</v>
      </c>
      <c r="L54" s="20">
        <v>0.35</v>
      </c>
      <c r="M54" s="21">
        <v>0.055</v>
      </c>
      <c r="N54" s="21"/>
      <c r="O54" s="21">
        <v>2.853</v>
      </c>
      <c r="P54" s="21"/>
      <c r="Q54" s="21">
        <v>79</v>
      </c>
      <c r="R54" s="21"/>
      <c r="S54" s="35">
        <v>331.04562203658145</v>
      </c>
      <c r="T54" s="35">
        <v>355.6576838417421</v>
      </c>
      <c r="U54" s="23">
        <f t="shared" si="10"/>
        <v>107.43464349528264</v>
      </c>
      <c r="V54" s="36">
        <f t="shared" si="11"/>
        <v>450.1995997996735</v>
      </c>
      <c r="W54" s="27"/>
    </row>
    <row r="55" spans="1:23" ht="15.75">
      <c r="A55" s="4">
        <v>53</v>
      </c>
      <c r="B55" s="5" t="s">
        <v>56</v>
      </c>
      <c r="C55" s="5">
        <v>7753</v>
      </c>
      <c r="D55" s="5">
        <v>7455</v>
      </c>
      <c r="E55" s="6">
        <v>6834</v>
      </c>
      <c r="F55" s="7">
        <v>6722</v>
      </c>
      <c r="G55" s="38">
        <v>6638</v>
      </c>
      <c r="H55" s="8">
        <f t="shared" si="7"/>
        <v>97.1319871232075</v>
      </c>
      <c r="I55" s="23">
        <f t="shared" si="8"/>
        <v>89.04091213950369</v>
      </c>
      <c r="J55" s="23">
        <f t="shared" si="9"/>
        <v>85.61847026957307</v>
      </c>
      <c r="K55" s="18">
        <v>-1.496</v>
      </c>
      <c r="L55" s="20">
        <v>-0.663</v>
      </c>
      <c r="M55" s="21">
        <v>-0.643</v>
      </c>
      <c r="N55" s="21"/>
      <c r="O55" s="21">
        <f aca="true" t="shared" si="12" ref="O55:O67">M55-K55</f>
        <v>0.853</v>
      </c>
      <c r="P55" s="21"/>
      <c r="Q55" s="21">
        <v>37</v>
      </c>
      <c r="R55" s="21"/>
      <c r="S55" s="35">
        <v>179.81835090242058</v>
      </c>
      <c r="T55" s="35">
        <v>216.19316423750482</v>
      </c>
      <c r="U55" s="23">
        <f t="shared" si="10"/>
        <v>120.22864360202215</v>
      </c>
      <c r="V55" s="36">
        <f t="shared" si="11"/>
        <v>584.3058492905536</v>
      </c>
      <c r="W55" s="27"/>
    </row>
    <row r="56" spans="1:23" ht="15.75">
      <c r="A56" s="4">
        <v>54</v>
      </c>
      <c r="B56" s="5" t="s">
        <v>64</v>
      </c>
      <c r="C56" s="5">
        <v>3273</v>
      </c>
      <c r="D56" s="5">
        <v>3412</v>
      </c>
      <c r="E56" s="6">
        <v>2884</v>
      </c>
      <c r="F56" s="7">
        <v>2841</v>
      </c>
      <c r="G56" s="38">
        <v>2800</v>
      </c>
      <c r="H56" s="8">
        <f t="shared" si="7"/>
        <v>97.0873786407767</v>
      </c>
      <c r="I56" s="23">
        <f t="shared" si="8"/>
        <v>82.063305978898</v>
      </c>
      <c r="J56" s="23">
        <f t="shared" si="9"/>
        <v>85.54842652001223</v>
      </c>
      <c r="K56" s="18">
        <v>-1.28</v>
      </c>
      <c r="L56" s="20">
        <v>-0.254</v>
      </c>
      <c r="M56" s="21">
        <v>-0.201</v>
      </c>
      <c r="N56" s="21"/>
      <c r="O56" s="21">
        <f t="shared" si="12"/>
        <v>1.079</v>
      </c>
      <c r="P56" s="21"/>
      <c r="Q56" s="21">
        <v>72</v>
      </c>
      <c r="R56" s="21"/>
      <c r="S56" s="35">
        <v>211.5821197218293</v>
      </c>
      <c r="T56" s="35">
        <v>250.8315912050501</v>
      </c>
      <c r="U56" s="23">
        <f t="shared" si="10"/>
        <v>118.5504670880615</v>
      </c>
      <c r="V56" s="36">
        <f t="shared" si="11"/>
        <v>348.377210007014</v>
      </c>
      <c r="W56" s="27"/>
    </row>
    <row r="57" spans="1:23" ht="15.75">
      <c r="A57" s="4">
        <v>55</v>
      </c>
      <c r="B57" s="5" t="s">
        <v>23</v>
      </c>
      <c r="C57" s="5">
        <v>31884</v>
      </c>
      <c r="D57" s="5">
        <v>29620</v>
      </c>
      <c r="E57" s="6">
        <v>28426</v>
      </c>
      <c r="F57" s="9">
        <v>28153</v>
      </c>
      <c r="G57" s="38">
        <v>27259</v>
      </c>
      <c r="H57" s="8">
        <f t="shared" si="7"/>
        <v>95.89460353197776</v>
      </c>
      <c r="I57" s="23">
        <f t="shared" si="8"/>
        <v>92.02903443619176</v>
      </c>
      <c r="J57" s="23">
        <f t="shared" si="9"/>
        <v>85.4942918078033</v>
      </c>
      <c r="K57" s="18">
        <v>-1.099</v>
      </c>
      <c r="L57" s="20">
        <v>0.333</v>
      </c>
      <c r="M57" s="21">
        <v>0.294</v>
      </c>
      <c r="N57" s="21"/>
      <c r="O57" s="21">
        <f t="shared" si="12"/>
        <v>1.393</v>
      </c>
      <c r="P57" s="21"/>
      <c r="Q57" s="21">
        <v>62</v>
      </c>
      <c r="R57" s="21"/>
      <c r="S57" s="35">
        <v>261.14271607255307</v>
      </c>
      <c r="T57" s="35">
        <v>271.2425817510788</v>
      </c>
      <c r="U57" s="23">
        <f t="shared" si="10"/>
        <v>103.86756553290948</v>
      </c>
      <c r="V57" s="36">
        <f t="shared" si="11"/>
        <v>437.48803508238507</v>
      </c>
      <c r="W57" s="27"/>
    </row>
    <row r="58" spans="1:23" ht="15.75">
      <c r="A58" s="4">
        <v>56</v>
      </c>
      <c r="B58" s="5" t="s">
        <v>67</v>
      </c>
      <c r="C58" s="5">
        <v>4624</v>
      </c>
      <c r="D58" s="5">
        <v>4491</v>
      </c>
      <c r="E58" s="6">
        <v>4103</v>
      </c>
      <c r="F58" s="7">
        <v>4082</v>
      </c>
      <c r="G58" s="38">
        <v>3912</v>
      </c>
      <c r="H58" s="8">
        <f t="shared" si="7"/>
        <v>95.34486960760418</v>
      </c>
      <c r="I58" s="23">
        <f t="shared" si="8"/>
        <v>87.10754843019372</v>
      </c>
      <c r="J58" s="23">
        <f t="shared" si="9"/>
        <v>84.60207612456747</v>
      </c>
      <c r="K58" s="18">
        <v>-1.114</v>
      </c>
      <c r="L58" s="20">
        <v>0.666</v>
      </c>
      <c r="M58" s="21">
        <v>0.563</v>
      </c>
      <c r="N58" s="21"/>
      <c r="O58" s="21">
        <f t="shared" si="12"/>
        <v>1.677</v>
      </c>
      <c r="P58" s="21"/>
      <c r="Q58" s="21">
        <v>70</v>
      </c>
      <c r="R58" s="21"/>
      <c r="S58" s="35">
        <v>297.0616397608066</v>
      </c>
      <c r="T58" s="35">
        <v>297.5153239167298</v>
      </c>
      <c r="U58" s="23">
        <f t="shared" si="10"/>
        <v>100.15272391153853</v>
      </c>
      <c r="V58" s="36">
        <f t="shared" si="11"/>
        <v>425.02189130961403</v>
      </c>
      <c r="W58" s="27"/>
    </row>
    <row r="59" spans="1:23" ht="15.75">
      <c r="A59" s="4">
        <v>57</v>
      </c>
      <c r="B59" s="5" t="s">
        <v>111</v>
      </c>
      <c r="C59" s="5">
        <v>15632</v>
      </c>
      <c r="D59" s="5">
        <v>14061</v>
      </c>
      <c r="E59" s="6">
        <v>13795</v>
      </c>
      <c r="F59" s="7">
        <v>13613</v>
      </c>
      <c r="G59" s="38">
        <v>13220</v>
      </c>
      <c r="H59" s="8">
        <f t="shared" si="7"/>
        <v>95.83182312432041</v>
      </c>
      <c r="I59" s="23">
        <f t="shared" si="8"/>
        <v>94.01891757343004</v>
      </c>
      <c r="J59" s="23">
        <f t="shared" si="9"/>
        <v>84.57011258955987</v>
      </c>
      <c r="K59" s="18">
        <v>-0.776</v>
      </c>
      <c r="L59" s="20">
        <v>0.392</v>
      </c>
      <c r="M59" s="21">
        <v>0.314</v>
      </c>
      <c r="N59" s="21"/>
      <c r="O59" s="21">
        <f t="shared" si="12"/>
        <v>1.09</v>
      </c>
      <c r="P59" s="21"/>
      <c r="Q59" s="21">
        <v>85</v>
      </c>
      <c r="R59" s="21"/>
      <c r="S59" s="35">
        <v>253.34049475168413</v>
      </c>
      <c r="T59" s="35">
        <v>306.3795395378775</v>
      </c>
      <c r="U59" s="23">
        <f t="shared" si="10"/>
        <v>120.93587321607644</v>
      </c>
      <c r="V59" s="36">
        <f t="shared" si="11"/>
        <v>360.4465171033853</v>
      </c>
      <c r="W59" s="27"/>
    </row>
    <row r="60" spans="1:23" ht="15.75">
      <c r="A60" s="4">
        <v>58</v>
      </c>
      <c r="B60" s="5" t="s">
        <v>70</v>
      </c>
      <c r="C60" s="5">
        <v>2621</v>
      </c>
      <c r="D60" s="5">
        <v>2444</v>
      </c>
      <c r="E60" s="6">
        <v>2320</v>
      </c>
      <c r="F60" s="7">
        <v>2308</v>
      </c>
      <c r="G60" s="38">
        <v>2210</v>
      </c>
      <c r="H60" s="8">
        <f t="shared" si="7"/>
        <v>95.25862068965517</v>
      </c>
      <c r="I60" s="23">
        <f t="shared" si="8"/>
        <v>90.42553191489363</v>
      </c>
      <c r="J60" s="23">
        <f t="shared" si="9"/>
        <v>84.31896222815719</v>
      </c>
      <c r="K60" s="18">
        <v>-0.797</v>
      </c>
      <c r="L60" s="20">
        <v>0.219</v>
      </c>
      <c r="M60" s="21">
        <v>0.176</v>
      </c>
      <c r="N60" s="21"/>
      <c r="O60" s="21">
        <f t="shared" si="12"/>
        <v>0.9730000000000001</v>
      </c>
      <c r="P60" s="21"/>
      <c r="Q60" s="21">
        <v>53</v>
      </c>
      <c r="R60" s="21"/>
      <c r="S60" s="35">
        <v>196.5724033620539</v>
      </c>
      <c r="T60" s="35">
        <v>269.41787182201756</v>
      </c>
      <c r="U60" s="23">
        <f t="shared" si="10"/>
        <v>137.0578307097331</v>
      </c>
      <c r="V60" s="36">
        <f t="shared" si="11"/>
        <v>508.3356072113538</v>
      </c>
      <c r="W60" s="27"/>
    </row>
    <row r="61" spans="1:23" ht="15.75">
      <c r="A61" s="4">
        <v>59</v>
      </c>
      <c r="B61" s="5" t="s">
        <v>29</v>
      </c>
      <c r="C61" s="5">
        <v>3636</v>
      </c>
      <c r="D61" s="5">
        <v>3453</v>
      </c>
      <c r="E61" s="6">
        <v>3178</v>
      </c>
      <c r="F61" s="7">
        <v>3135</v>
      </c>
      <c r="G61" s="38">
        <v>3065</v>
      </c>
      <c r="H61" s="8">
        <f t="shared" si="7"/>
        <v>96.44430459408433</v>
      </c>
      <c r="I61" s="23">
        <f t="shared" si="8"/>
        <v>88.76339415001449</v>
      </c>
      <c r="J61" s="23">
        <f t="shared" si="9"/>
        <v>84.2959295929593</v>
      </c>
      <c r="K61" s="18">
        <v>-1.415</v>
      </c>
      <c r="L61" s="20">
        <v>-0.188</v>
      </c>
      <c r="M61" s="21">
        <v>-0.277</v>
      </c>
      <c r="N61" s="21"/>
      <c r="O61" s="21">
        <f t="shared" si="12"/>
        <v>1.138</v>
      </c>
      <c r="P61" s="21"/>
      <c r="Q61" s="21">
        <v>58</v>
      </c>
      <c r="R61" s="21"/>
      <c r="S61" s="35">
        <v>202.4573090759998</v>
      </c>
      <c r="T61" s="35">
        <v>222.40001387034246</v>
      </c>
      <c r="U61" s="23">
        <f t="shared" si="10"/>
        <v>109.8503259207384</v>
      </c>
      <c r="V61" s="36">
        <f t="shared" si="11"/>
        <v>383.44829977645253</v>
      </c>
      <c r="W61" s="27"/>
    </row>
    <row r="62" spans="1:23" ht="15.75">
      <c r="A62" s="4">
        <v>60</v>
      </c>
      <c r="B62" s="5" t="s">
        <v>109</v>
      </c>
      <c r="C62" s="5">
        <v>5488</v>
      </c>
      <c r="D62" s="5">
        <v>5483</v>
      </c>
      <c r="E62" s="6">
        <v>4781</v>
      </c>
      <c r="F62" s="9">
        <v>4797</v>
      </c>
      <c r="G62" s="38">
        <v>4612</v>
      </c>
      <c r="H62" s="8">
        <f t="shared" si="7"/>
        <v>96.46517464965488</v>
      </c>
      <c r="I62" s="23">
        <f t="shared" si="8"/>
        <v>84.11453583804487</v>
      </c>
      <c r="J62" s="23">
        <f t="shared" si="9"/>
        <v>84.03790087463557</v>
      </c>
      <c r="K62" s="18">
        <v>-1.149</v>
      </c>
      <c r="L62" s="20">
        <v>-0.051</v>
      </c>
      <c r="M62" s="21">
        <v>-0.013</v>
      </c>
      <c r="N62" s="21"/>
      <c r="O62" s="21">
        <f t="shared" si="12"/>
        <v>1.1360000000000001</v>
      </c>
      <c r="P62" s="21"/>
      <c r="Q62" s="21">
        <v>41</v>
      </c>
      <c r="R62" s="21"/>
      <c r="S62" s="35">
        <v>189.18809328197102</v>
      </c>
      <c r="T62" s="35">
        <v>209.67199545817</v>
      </c>
      <c r="U62" s="23">
        <f t="shared" si="10"/>
        <v>110.82726815459216</v>
      </c>
      <c r="V62" s="36">
        <f t="shared" si="11"/>
        <v>511.39511087358534</v>
      </c>
      <c r="W62" s="27"/>
    </row>
    <row r="63" spans="1:23" ht="15.75">
      <c r="A63" s="4">
        <v>61</v>
      </c>
      <c r="B63" s="5" t="s">
        <v>61</v>
      </c>
      <c r="C63" s="5">
        <v>4715</v>
      </c>
      <c r="D63" s="5">
        <v>4369</v>
      </c>
      <c r="E63" s="6">
        <v>4070</v>
      </c>
      <c r="F63" s="7">
        <v>4043</v>
      </c>
      <c r="G63" s="38">
        <v>3958</v>
      </c>
      <c r="H63" s="8">
        <f t="shared" si="7"/>
        <v>97.24815724815726</v>
      </c>
      <c r="I63" s="23">
        <f t="shared" si="8"/>
        <v>90.59281300068666</v>
      </c>
      <c r="J63" s="23">
        <f t="shared" si="9"/>
        <v>83.94485683987276</v>
      </c>
      <c r="K63" s="18">
        <v>-1.374</v>
      </c>
      <c r="L63" s="20">
        <v>-0.073</v>
      </c>
      <c r="M63" s="21">
        <v>-0.424</v>
      </c>
      <c r="N63" s="21"/>
      <c r="O63" s="21">
        <f t="shared" si="12"/>
        <v>0.9500000000000002</v>
      </c>
      <c r="P63" s="21"/>
      <c r="Q63" s="21">
        <v>45</v>
      </c>
      <c r="R63" s="21"/>
      <c r="S63" s="35">
        <v>244.25299188941116</v>
      </c>
      <c r="T63" s="35">
        <v>251.10829686728974</v>
      </c>
      <c r="U63" s="23">
        <f t="shared" si="10"/>
        <v>102.80664114893725</v>
      </c>
      <c r="V63" s="36">
        <f t="shared" si="11"/>
        <v>558.018437482866</v>
      </c>
      <c r="W63" s="27"/>
    </row>
    <row r="64" spans="1:23" ht="15.75">
      <c r="A64" s="4">
        <v>62</v>
      </c>
      <c r="B64" s="5" t="s">
        <v>112</v>
      </c>
      <c r="C64" s="5">
        <v>5318</v>
      </c>
      <c r="D64" s="5">
        <v>5616</v>
      </c>
      <c r="E64" s="6">
        <v>4701</v>
      </c>
      <c r="F64" s="7">
        <v>4635</v>
      </c>
      <c r="G64" s="38">
        <v>4460</v>
      </c>
      <c r="H64" s="8">
        <f t="shared" si="7"/>
        <v>94.87343118485428</v>
      </c>
      <c r="I64" s="23">
        <f t="shared" si="8"/>
        <v>79.41595441595442</v>
      </c>
      <c r="J64" s="23">
        <f t="shared" si="9"/>
        <v>83.86611508085747</v>
      </c>
      <c r="K64" s="18">
        <v>-1.691</v>
      </c>
      <c r="L64" s="20">
        <v>-0.703</v>
      </c>
      <c r="M64" s="21">
        <v>-0.742</v>
      </c>
      <c r="N64" s="21"/>
      <c r="O64" s="21">
        <f t="shared" si="12"/>
        <v>0.9490000000000001</v>
      </c>
      <c r="P64" s="21"/>
      <c r="Q64" s="21">
        <v>43</v>
      </c>
      <c r="R64" s="21"/>
      <c r="S64" s="35">
        <v>180.87148264491006</v>
      </c>
      <c r="T64" s="35">
        <v>233.827436545745</v>
      </c>
      <c r="U64" s="23">
        <f t="shared" si="10"/>
        <v>129.2782218216229</v>
      </c>
      <c r="V64" s="36">
        <f t="shared" si="11"/>
        <v>543.7847361528953</v>
      </c>
      <c r="W64" s="27"/>
    </row>
    <row r="65" spans="1:23" ht="15.75">
      <c r="A65" s="4">
        <v>63</v>
      </c>
      <c r="B65" s="5" t="s">
        <v>82</v>
      </c>
      <c r="C65" s="5">
        <v>4683</v>
      </c>
      <c r="D65" s="5">
        <v>4762</v>
      </c>
      <c r="E65" s="6">
        <v>4115</v>
      </c>
      <c r="F65" s="7">
        <v>4040</v>
      </c>
      <c r="G65" s="38">
        <v>3924</v>
      </c>
      <c r="H65" s="8">
        <f t="shared" si="7"/>
        <v>95.3584447144593</v>
      </c>
      <c r="I65" s="23">
        <f t="shared" si="8"/>
        <v>82.40235195296094</v>
      </c>
      <c r="J65" s="23">
        <f t="shared" si="9"/>
        <v>83.79244074311339</v>
      </c>
      <c r="K65" s="18">
        <v>-0.908</v>
      </c>
      <c r="L65" s="20">
        <v>0.11</v>
      </c>
      <c r="M65" s="21">
        <v>-0.047</v>
      </c>
      <c r="N65" s="21"/>
      <c r="O65" s="21">
        <f t="shared" si="12"/>
        <v>0.861</v>
      </c>
      <c r="P65" s="21"/>
      <c r="Q65" s="21">
        <v>40</v>
      </c>
      <c r="R65" s="21"/>
      <c r="S65" s="35">
        <v>187.6975343176584</v>
      </c>
      <c r="T65" s="35">
        <v>217.09675989714594</v>
      </c>
      <c r="U65" s="23">
        <f t="shared" si="10"/>
        <v>115.6630856587239</v>
      </c>
      <c r="V65" s="36">
        <f t="shared" si="11"/>
        <v>542.7418997428648</v>
      </c>
      <c r="W65" s="27"/>
    </row>
    <row r="66" spans="1:23" ht="15.75">
      <c r="A66" s="4">
        <v>64</v>
      </c>
      <c r="B66" s="5" t="s">
        <v>66</v>
      </c>
      <c r="C66" s="5">
        <v>32721</v>
      </c>
      <c r="D66" s="5">
        <v>31749</v>
      </c>
      <c r="E66" s="6">
        <v>28139</v>
      </c>
      <c r="F66" s="7">
        <v>27878</v>
      </c>
      <c r="G66" s="38">
        <v>27372</v>
      </c>
      <c r="H66" s="8">
        <f t="shared" si="7"/>
        <v>97.27424570880274</v>
      </c>
      <c r="I66" s="23">
        <f t="shared" si="8"/>
        <v>86.21373901540206</v>
      </c>
      <c r="J66" s="23">
        <f t="shared" si="9"/>
        <v>83.65270010085266</v>
      </c>
      <c r="K66" s="18">
        <v>-1.243</v>
      </c>
      <c r="L66" s="20">
        <v>0.022</v>
      </c>
      <c r="M66" s="21">
        <v>-0.064</v>
      </c>
      <c r="N66" s="21"/>
      <c r="O66" s="21">
        <f t="shared" si="12"/>
        <v>1.179</v>
      </c>
      <c r="P66" s="21"/>
      <c r="Q66" s="21">
        <v>59</v>
      </c>
      <c r="R66" s="21"/>
      <c r="S66" s="35">
        <v>219.48437198066662</v>
      </c>
      <c r="T66" s="35">
        <v>242.72464649627818</v>
      </c>
      <c r="U66" s="23">
        <f t="shared" si="10"/>
        <v>110.58857826909822</v>
      </c>
      <c r="V66" s="36">
        <f t="shared" si="11"/>
        <v>411.39770592589525</v>
      </c>
      <c r="W66" s="27"/>
    </row>
    <row r="67" spans="1:23" ht="15.75">
      <c r="A67" s="4">
        <v>65</v>
      </c>
      <c r="B67" s="5" t="s">
        <v>77</v>
      </c>
      <c r="C67" s="5">
        <v>3822</v>
      </c>
      <c r="D67" s="5">
        <v>3865</v>
      </c>
      <c r="E67" s="6">
        <v>3259</v>
      </c>
      <c r="F67" s="7">
        <v>3251</v>
      </c>
      <c r="G67" s="38">
        <v>3182</v>
      </c>
      <c r="H67" s="8">
        <f aca="true" t="shared" si="13" ref="H67:H98">G67/E67*100</f>
        <v>97.63731205891378</v>
      </c>
      <c r="I67" s="23">
        <f aca="true" t="shared" si="14" ref="I67:I98">G67/D67*100</f>
        <v>82.32858990944372</v>
      </c>
      <c r="J67" s="23">
        <f aca="true" t="shared" si="15" ref="J67:J98">G67/C67*100</f>
        <v>83.25484039769754</v>
      </c>
      <c r="K67" s="18">
        <v>-1.415</v>
      </c>
      <c r="L67" s="20">
        <v>-0.109</v>
      </c>
      <c r="M67" s="21">
        <v>-0.178</v>
      </c>
      <c r="N67" s="21"/>
      <c r="O67" s="21">
        <f t="shared" si="12"/>
        <v>1.237</v>
      </c>
      <c r="P67" s="21"/>
      <c r="Q67" s="21">
        <v>48</v>
      </c>
      <c r="R67" s="21"/>
      <c r="S67" s="35">
        <v>214.90339511446183</v>
      </c>
      <c r="T67" s="35">
        <v>253.7293053445703</v>
      </c>
      <c r="U67" s="23">
        <f aca="true" t="shared" si="16" ref="U67:U98">T67/S67*100</f>
        <v>118.06668070992039</v>
      </c>
      <c r="V67" s="36">
        <f aca="true" t="shared" si="17" ref="V67:V98">T67/Q67*100</f>
        <v>528.6027194678547</v>
      </c>
      <c r="W67" s="27"/>
    </row>
    <row r="68" spans="1:23" ht="15.75">
      <c r="A68" s="4">
        <v>66</v>
      </c>
      <c r="B68" s="5" t="s">
        <v>8</v>
      </c>
      <c r="C68" s="5">
        <v>50646</v>
      </c>
      <c r="D68" s="5">
        <v>46600</v>
      </c>
      <c r="E68" s="6">
        <v>43088</v>
      </c>
      <c r="F68" s="7">
        <v>42883</v>
      </c>
      <c r="G68" s="37">
        <v>41998</v>
      </c>
      <c r="H68" s="8">
        <f t="shared" si="13"/>
        <v>97.47029335313776</v>
      </c>
      <c r="I68" s="23">
        <f t="shared" si="14"/>
        <v>90.12446351931331</v>
      </c>
      <c r="J68" s="23">
        <f t="shared" si="15"/>
        <v>82.92461398728429</v>
      </c>
      <c r="K68" s="18">
        <v>-2.593</v>
      </c>
      <c r="L68" s="20">
        <v>0.178</v>
      </c>
      <c r="M68" s="21">
        <v>0.372</v>
      </c>
      <c r="N68" s="21"/>
      <c r="O68" s="21">
        <v>2.965</v>
      </c>
      <c r="P68" s="21"/>
      <c r="Q68" s="21">
        <v>208</v>
      </c>
      <c r="R68" s="21"/>
      <c r="S68" s="35">
        <v>364.8504151673067</v>
      </c>
      <c r="T68" s="35">
        <v>446.36530688811024</v>
      </c>
      <c r="U68" s="23">
        <f t="shared" si="16"/>
        <v>122.34200327918603</v>
      </c>
      <c r="V68" s="36">
        <f t="shared" si="17"/>
        <v>214.5987052346684</v>
      </c>
      <c r="W68" s="27"/>
    </row>
    <row r="69" spans="1:23" ht="15.75">
      <c r="A69" s="4">
        <v>67</v>
      </c>
      <c r="B69" s="5" t="s">
        <v>103</v>
      </c>
      <c r="C69" s="5">
        <v>4842</v>
      </c>
      <c r="D69" s="5">
        <v>4806</v>
      </c>
      <c r="E69" s="6">
        <v>4177</v>
      </c>
      <c r="F69" s="7">
        <v>4150</v>
      </c>
      <c r="G69" s="38">
        <v>3993</v>
      </c>
      <c r="H69" s="8">
        <f t="shared" si="13"/>
        <v>95.59492458702418</v>
      </c>
      <c r="I69" s="23">
        <f t="shared" si="14"/>
        <v>83.083645443196</v>
      </c>
      <c r="J69" s="23">
        <f t="shared" si="15"/>
        <v>82.46592317224287</v>
      </c>
      <c r="K69" s="18">
        <v>-1.141</v>
      </c>
      <c r="L69" s="20">
        <v>0.294</v>
      </c>
      <c r="M69" s="21">
        <v>0.192</v>
      </c>
      <c r="N69" s="21"/>
      <c r="O69" s="21">
        <f aca="true" t="shared" si="18" ref="O69:O77">M69-K69</f>
        <v>1.333</v>
      </c>
      <c r="P69" s="21"/>
      <c r="Q69" s="21">
        <v>48</v>
      </c>
      <c r="R69" s="21"/>
      <c r="S69" s="35">
        <v>236.00976138983563</v>
      </c>
      <c r="T69" s="35">
        <v>269.73389281493775</v>
      </c>
      <c r="U69" s="23">
        <f t="shared" si="16"/>
        <v>114.28929516580348</v>
      </c>
      <c r="V69" s="36">
        <f t="shared" si="17"/>
        <v>561.9456100311203</v>
      </c>
      <c r="W69" s="27"/>
    </row>
    <row r="70" spans="1:23" ht="15.75">
      <c r="A70" s="4">
        <v>68</v>
      </c>
      <c r="B70" s="5" t="s">
        <v>1</v>
      </c>
      <c r="C70" s="5">
        <v>31500</v>
      </c>
      <c r="D70" s="5">
        <v>28406</v>
      </c>
      <c r="E70" s="6">
        <v>26578</v>
      </c>
      <c r="F70" s="7">
        <v>26468</v>
      </c>
      <c r="G70" s="37">
        <v>25883</v>
      </c>
      <c r="H70" s="8">
        <f t="shared" si="13"/>
        <v>97.3850553089021</v>
      </c>
      <c r="I70" s="23">
        <f t="shared" si="14"/>
        <v>91.11807364641274</v>
      </c>
      <c r="J70" s="23">
        <f t="shared" si="15"/>
        <v>82.16825396825396</v>
      </c>
      <c r="K70" s="18">
        <v>-4.064</v>
      </c>
      <c r="L70" s="20">
        <v>-0.62</v>
      </c>
      <c r="M70" s="21">
        <v>-0.749</v>
      </c>
      <c r="N70" s="21"/>
      <c r="O70" s="21">
        <f t="shared" si="18"/>
        <v>3.315</v>
      </c>
      <c r="P70" s="21"/>
      <c r="Q70" s="21">
        <v>59</v>
      </c>
      <c r="R70" s="21"/>
      <c r="S70" s="35">
        <v>245.37013845269</v>
      </c>
      <c r="T70" s="35">
        <v>272.8313489029295</v>
      </c>
      <c r="U70" s="23">
        <f t="shared" si="16"/>
        <v>111.19174917673789</v>
      </c>
      <c r="V70" s="36">
        <f t="shared" si="17"/>
        <v>462.42601508971103</v>
      </c>
      <c r="W70" s="27"/>
    </row>
    <row r="71" spans="1:23" ht="15.75">
      <c r="A71" s="4">
        <v>69</v>
      </c>
      <c r="B71" s="5" t="s">
        <v>79</v>
      </c>
      <c r="C71" s="5">
        <v>13955</v>
      </c>
      <c r="D71" s="5">
        <v>13172</v>
      </c>
      <c r="E71" s="6">
        <v>11980</v>
      </c>
      <c r="F71" s="7">
        <v>11826</v>
      </c>
      <c r="G71" s="38">
        <v>11450</v>
      </c>
      <c r="H71" s="8">
        <f t="shared" si="13"/>
        <v>95.57595993322204</v>
      </c>
      <c r="I71" s="23">
        <f t="shared" si="14"/>
        <v>86.92681445490435</v>
      </c>
      <c r="J71" s="23">
        <f t="shared" si="15"/>
        <v>82.04944464349695</v>
      </c>
      <c r="K71" s="18">
        <v>-1.432</v>
      </c>
      <c r="L71" s="20">
        <v>-0.203</v>
      </c>
      <c r="M71" s="21">
        <v>-0.118</v>
      </c>
      <c r="N71" s="21"/>
      <c r="O71" s="21">
        <f t="shared" si="18"/>
        <v>1.314</v>
      </c>
      <c r="P71" s="21"/>
      <c r="Q71" s="21">
        <v>41</v>
      </c>
      <c r="R71" s="21"/>
      <c r="S71" s="35">
        <v>218.46042796328248</v>
      </c>
      <c r="T71" s="35">
        <v>239.22382065439422</v>
      </c>
      <c r="U71" s="23">
        <f t="shared" si="16"/>
        <v>109.50441820731098</v>
      </c>
      <c r="V71" s="36">
        <f t="shared" si="17"/>
        <v>583.4727333034006</v>
      </c>
      <c r="W71" s="27"/>
    </row>
    <row r="72" spans="1:23" ht="15.75">
      <c r="A72" s="4">
        <v>70</v>
      </c>
      <c r="B72" s="5" t="s">
        <v>89</v>
      </c>
      <c r="C72" s="5">
        <v>7379</v>
      </c>
      <c r="D72" s="5">
        <v>6896</v>
      </c>
      <c r="E72" s="6">
        <v>6265</v>
      </c>
      <c r="F72" s="7">
        <v>6172</v>
      </c>
      <c r="G72" s="38">
        <v>6046</v>
      </c>
      <c r="H72" s="8">
        <f t="shared" si="13"/>
        <v>96.50438946528332</v>
      </c>
      <c r="I72" s="23">
        <f t="shared" si="14"/>
        <v>87.6740139211137</v>
      </c>
      <c r="J72" s="23">
        <f t="shared" si="15"/>
        <v>81.93522157473913</v>
      </c>
      <c r="K72" s="18">
        <v>-1.155</v>
      </c>
      <c r="L72" s="20">
        <v>-0.079</v>
      </c>
      <c r="M72" s="21">
        <v>-0.07</v>
      </c>
      <c r="N72" s="21"/>
      <c r="O72" s="21">
        <f t="shared" si="18"/>
        <v>1.085</v>
      </c>
      <c r="P72" s="21"/>
      <c r="Q72" s="21">
        <v>46</v>
      </c>
      <c r="R72" s="21"/>
      <c r="S72" s="35">
        <v>199.8125552116961</v>
      </c>
      <c r="T72" s="35">
        <v>213.33638500148666</v>
      </c>
      <c r="U72" s="23">
        <f t="shared" si="16"/>
        <v>106.768258268587</v>
      </c>
      <c r="V72" s="36">
        <f t="shared" si="17"/>
        <v>463.7747500032319</v>
      </c>
      <c r="W72" s="27"/>
    </row>
    <row r="73" spans="1:23" ht="15.75">
      <c r="A73" s="4">
        <v>71</v>
      </c>
      <c r="B73" s="5" t="s">
        <v>40</v>
      </c>
      <c r="C73" s="5">
        <v>30074</v>
      </c>
      <c r="D73" s="5">
        <v>29197</v>
      </c>
      <c r="E73" s="6">
        <v>25538</v>
      </c>
      <c r="F73" s="7">
        <v>25208</v>
      </c>
      <c r="G73" s="38">
        <v>24604</v>
      </c>
      <c r="H73" s="8">
        <f t="shared" si="13"/>
        <v>96.34270498864437</v>
      </c>
      <c r="I73" s="23">
        <f t="shared" si="14"/>
        <v>84.26893173956228</v>
      </c>
      <c r="J73" s="23">
        <f t="shared" si="15"/>
        <v>81.81153155549644</v>
      </c>
      <c r="K73" s="18">
        <v>-1.182</v>
      </c>
      <c r="L73" s="20">
        <v>-0.009</v>
      </c>
      <c r="M73" s="21">
        <v>-0.031</v>
      </c>
      <c r="N73" s="21"/>
      <c r="O73" s="21">
        <f t="shared" si="18"/>
        <v>1.151</v>
      </c>
      <c r="P73" s="21"/>
      <c r="Q73" s="21">
        <v>55</v>
      </c>
      <c r="R73" s="21"/>
      <c r="S73" s="35">
        <v>197.68666211214764</v>
      </c>
      <c r="T73" s="35">
        <v>237.00823119739522</v>
      </c>
      <c r="U73" s="23">
        <f t="shared" si="16"/>
        <v>119.89085589544754</v>
      </c>
      <c r="V73" s="36">
        <f t="shared" si="17"/>
        <v>430.9240567225368</v>
      </c>
      <c r="W73" s="27"/>
    </row>
    <row r="74" spans="1:23" ht="15.75">
      <c r="A74" s="4">
        <v>72</v>
      </c>
      <c r="B74" s="5" t="s">
        <v>28</v>
      </c>
      <c r="C74" s="5">
        <v>23630</v>
      </c>
      <c r="D74" s="5">
        <v>21091</v>
      </c>
      <c r="E74" s="6">
        <v>19981</v>
      </c>
      <c r="F74" s="7">
        <v>19861</v>
      </c>
      <c r="G74" s="38">
        <v>19275</v>
      </c>
      <c r="H74" s="8">
        <f t="shared" si="13"/>
        <v>96.46664331114559</v>
      </c>
      <c r="I74" s="23">
        <f t="shared" si="14"/>
        <v>91.3896922858091</v>
      </c>
      <c r="J74" s="23">
        <f t="shared" si="15"/>
        <v>81.57003808717732</v>
      </c>
      <c r="K74" s="18">
        <v>-0.874</v>
      </c>
      <c r="L74" s="20">
        <v>0.494</v>
      </c>
      <c r="M74" s="21">
        <v>0.504</v>
      </c>
      <c r="N74" s="21"/>
      <c r="O74" s="21">
        <f t="shared" si="18"/>
        <v>1.3780000000000001</v>
      </c>
      <c r="P74" s="21"/>
      <c r="Q74" s="21">
        <v>79</v>
      </c>
      <c r="R74" s="21"/>
      <c r="S74" s="35">
        <v>307.02607785038265</v>
      </c>
      <c r="T74" s="35">
        <v>328.92484976332423</v>
      </c>
      <c r="U74" s="23">
        <f t="shared" si="16"/>
        <v>107.13254459238904</v>
      </c>
      <c r="V74" s="36">
        <f t="shared" si="17"/>
        <v>416.36056932066356</v>
      </c>
      <c r="W74" s="27"/>
    </row>
    <row r="75" spans="1:23" ht="15.75">
      <c r="A75" s="4">
        <v>73</v>
      </c>
      <c r="B75" s="5" t="s">
        <v>46</v>
      </c>
      <c r="C75" s="5">
        <v>3220</v>
      </c>
      <c r="D75" s="5">
        <v>3097</v>
      </c>
      <c r="E75" s="6">
        <v>2723</v>
      </c>
      <c r="F75" s="7">
        <v>2687</v>
      </c>
      <c r="G75" s="38">
        <v>2612</v>
      </c>
      <c r="H75" s="8">
        <f t="shared" si="13"/>
        <v>95.92361366140287</v>
      </c>
      <c r="I75" s="23">
        <f t="shared" si="14"/>
        <v>84.33968356474007</v>
      </c>
      <c r="J75" s="23">
        <f t="shared" si="15"/>
        <v>81.11801242236025</v>
      </c>
      <c r="K75" s="18">
        <v>-1.297</v>
      </c>
      <c r="L75" s="19">
        <v>-0.118</v>
      </c>
      <c r="M75" s="21">
        <v>-0.16</v>
      </c>
      <c r="N75" s="21"/>
      <c r="O75" s="21">
        <f t="shared" si="18"/>
        <v>1.137</v>
      </c>
      <c r="P75" s="21"/>
      <c r="Q75" s="21">
        <v>52</v>
      </c>
      <c r="R75" s="21"/>
      <c r="S75" s="35">
        <v>183.27974913945428</v>
      </c>
      <c r="T75" s="35">
        <v>211.991484763273</v>
      </c>
      <c r="U75" s="23">
        <f t="shared" si="16"/>
        <v>115.66552538326123</v>
      </c>
      <c r="V75" s="36">
        <f t="shared" si="17"/>
        <v>407.67593223706353</v>
      </c>
      <c r="W75" s="27"/>
    </row>
    <row r="76" spans="1:23" ht="15.75">
      <c r="A76" s="4">
        <v>74</v>
      </c>
      <c r="B76" s="5" t="s">
        <v>33</v>
      </c>
      <c r="C76" s="5">
        <v>29453</v>
      </c>
      <c r="D76" s="5">
        <v>26492</v>
      </c>
      <c r="E76" s="6">
        <v>24519</v>
      </c>
      <c r="F76" s="7">
        <v>24350</v>
      </c>
      <c r="G76" s="38">
        <v>23843</v>
      </c>
      <c r="H76" s="8">
        <f t="shared" si="13"/>
        <v>97.2429544434928</v>
      </c>
      <c r="I76" s="23">
        <f t="shared" si="14"/>
        <v>90.00075494488902</v>
      </c>
      <c r="J76" s="23">
        <f t="shared" si="15"/>
        <v>80.9527043085594</v>
      </c>
      <c r="K76" s="18">
        <v>-1.224</v>
      </c>
      <c r="L76" s="20">
        <v>0.264</v>
      </c>
      <c r="M76" s="21">
        <v>0.184</v>
      </c>
      <c r="N76" s="21"/>
      <c r="O76" s="21">
        <f t="shared" si="18"/>
        <v>1.408</v>
      </c>
      <c r="P76" s="21"/>
      <c r="Q76" s="21">
        <v>73</v>
      </c>
      <c r="R76" s="21"/>
      <c r="S76" s="35">
        <v>287.1435448009249</v>
      </c>
      <c r="T76" s="35">
        <v>311.29834345201425</v>
      </c>
      <c r="U76" s="23">
        <f t="shared" si="16"/>
        <v>108.4120987876763</v>
      </c>
      <c r="V76" s="36">
        <f t="shared" si="17"/>
        <v>426.43608692056745</v>
      </c>
      <c r="W76" s="27"/>
    </row>
    <row r="77" spans="1:23" ht="15.75">
      <c r="A77" s="4">
        <v>75</v>
      </c>
      <c r="B77" s="5" t="s">
        <v>78</v>
      </c>
      <c r="C77" s="5">
        <v>7571</v>
      </c>
      <c r="D77" s="5">
        <v>6993</v>
      </c>
      <c r="E77" s="6">
        <v>6453</v>
      </c>
      <c r="F77" s="7">
        <v>6352</v>
      </c>
      <c r="G77" s="38">
        <v>6128</v>
      </c>
      <c r="H77" s="8">
        <f t="shared" si="13"/>
        <v>94.96358282969162</v>
      </c>
      <c r="I77" s="23">
        <f t="shared" si="14"/>
        <v>87.63048763048764</v>
      </c>
      <c r="J77" s="23">
        <f t="shared" si="15"/>
        <v>80.94043059041078</v>
      </c>
      <c r="K77" s="18">
        <v>-1.595</v>
      </c>
      <c r="L77" s="20">
        <v>-0.142</v>
      </c>
      <c r="M77" s="21">
        <v>-0.283</v>
      </c>
      <c r="N77" s="21"/>
      <c r="O77" s="21">
        <f t="shared" si="18"/>
        <v>1.312</v>
      </c>
      <c r="P77" s="21"/>
      <c r="Q77" s="21">
        <v>62</v>
      </c>
      <c r="R77" s="21"/>
      <c r="S77" s="35">
        <v>230.19544897715437</v>
      </c>
      <c r="T77" s="35">
        <v>252.53026880092423</v>
      </c>
      <c r="U77" s="23">
        <f t="shared" si="16"/>
        <v>109.70254621584046</v>
      </c>
      <c r="V77" s="36">
        <f t="shared" si="17"/>
        <v>407.30688516278104</v>
      </c>
      <c r="W77" s="27"/>
    </row>
    <row r="78" spans="1:23" ht="15.75">
      <c r="A78" s="4">
        <v>76</v>
      </c>
      <c r="B78" s="5" t="s">
        <v>0</v>
      </c>
      <c r="C78" s="31">
        <v>124910</v>
      </c>
      <c r="D78" s="31">
        <v>116530</v>
      </c>
      <c r="E78" s="6">
        <v>104870</v>
      </c>
      <c r="F78" s="7">
        <v>103754</v>
      </c>
      <c r="G78" s="37">
        <v>101057</v>
      </c>
      <c r="H78" s="8">
        <f t="shared" si="13"/>
        <v>96.36406980070564</v>
      </c>
      <c r="I78" s="23">
        <f t="shared" si="14"/>
        <v>86.72187419548614</v>
      </c>
      <c r="J78" s="23">
        <f t="shared" si="15"/>
        <v>80.90385077255624</v>
      </c>
      <c r="K78" s="18">
        <v>-3.117</v>
      </c>
      <c r="L78" s="20">
        <v>-0.496</v>
      </c>
      <c r="M78" s="21">
        <v>-0.678</v>
      </c>
      <c r="N78" s="21"/>
      <c r="O78" s="21">
        <v>2.439</v>
      </c>
      <c r="P78" s="21"/>
      <c r="Q78" s="21">
        <v>75</v>
      </c>
      <c r="R78" s="21"/>
      <c r="S78" s="35">
        <v>214.67572376805177</v>
      </c>
      <c r="T78" s="35">
        <v>258.71125550345664</v>
      </c>
      <c r="U78" s="23">
        <f t="shared" si="16"/>
        <v>120.51258100472666</v>
      </c>
      <c r="V78" s="36">
        <f t="shared" si="17"/>
        <v>344.94834067127556</v>
      </c>
      <c r="W78" s="27"/>
    </row>
    <row r="79" spans="1:23" ht="15.75">
      <c r="A79" s="4">
        <v>77</v>
      </c>
      <c r="B79" s="5" t="s">
        <v>81</v>
      </c>
      <c r="C79" s="5">
        <v>11343</v>
      </c>
      <c r="D79" s="5">
        <v>10237</v>
      </c>
      <c r="E79" s="6">
        <v>9557</v>
      </c>
      <c r="F79" s="7">
        <v>9457</v>
      </c>
      <c r="G79" s="38">
        <v>9173</v>
      </c>
      <c r="H79" s="8">
        <f t="shared" si="13"/>
        <v>95.98200272051899</v>
      </c>
      <c r="I79" s="23">
        <f t="shared" si="14"/>
        <v>89.60632997948618</v>
      </c>
      <c r="J79" s="23">
        <f t="shared" si="15"/>
        <v>80.8692585735696</v>
      </c>
      <c r="K79" s="18">
        <v>-0.916</v>
      </c>
      <c r="L79" s="20">
        <v>0.495</v>
      </c>
      <c r="M79" s="21">
        <v>0.473</v>
      </c>
      <c r="N79" s="21"/>
      <c r="O79" s="21">
        <f aca="true" t="shared" si="19" ref="O79:O107">M79-K79</f>
        <v>1.389</v>
      </c>
      <c r="P79" s="21"/>
      <c r="Q79" s="21">
        <v>64</v>
      </c>
      <c r="R79" s="21"/>
      <c r="S79" s="35">
        <v>258.43114567146387</v>
      </c>
      <c r="T79" s="35">
        <v>288.61318101607884</v>
      </c>
      <c r="U79" s="23">
        <f t="shared" si="16"/>
        <v>111.67894653958797</v>
      </c>
      <c r="V79" s="36">
        <f t="shared" si="17"/>
        <v>450.9580953376232</v>
      </c>
      <c r="W79" s="27"/>
    </row>
    <row r="80" spans="1:23" ht="15.75">
      <c r="A80" s="4">
        <v>78</v>
      </c>
      <c r="B80" s="5" t="s">
        <v>71</v>
      </c>
      <c r="C80" s="5">
        <v>5240</v>
      </c>
      <c r="D80" s="5">
        <v>5116</v>
      </c>
      <c r="E80" s="6">
        <v>4424</v>
      </c>
      <c r="F80" s="7">
        <v>4381</v>
      </c>
      <c r="G80" s="38">
        <v>4233</v>
      </c>
      <c r="H80" s="8">
        <f t="shared" si="13"/>
        <v>95.68264014466547</v>
      </c>
      <c r="I80" s="23">
        <f t="shared" si="14"/>
        <v>82.74042220484755</v>
      </c>
      <c r="J80" s="23">
        <f t="shared" si="15"/>
        <v>80.7824427480916</v>
      </c>
      <c r="K80" s="18">
        <v>-1.465</v>
      </c>
      <c r="L80" s="20">
        <v>-0.122</v>
      </c>
      <c r="M80" s="21">
        <v>-0.084</v>
      </c>
      <c r="N80" s="21"/>
      <c r="O80" s="21">
        <f t="shared" si="19"/>
        <v>1.381</v>
      </c>
      <c r="P80" s="21"/>
      <c r="Q80" s="21">
        <v>50</v>
      </c>
      <c r="R80" s="21"/>
      <c r="S80" s="35">
        <v>187.9586601303656</v>
      </c>
      <c r="T80" s="35">
        <v>235.63315171556562</v>
      </c>
      <c r="U80" s="23">
        <f t="shared" si="16"/>
        <v>125.36434956076705</v>
      </c>
      <c r="V80" s="36">
        <f t="shared" si="17"/>
        <v>471.2663034311312</v>
      </c>
      <c r="W80" s="27"/>
    </row>
    <row r="81" spans="1:23" ht="15.75">
      <c r="A81" s="4">
        <v>79</v>
      </c>
      <c r="B81" s="5" t="s">
        <v>15</v>
      </c>
      <c r="C81" s="5">
        <v>23305</v>
      </c>
      <c r="D81" s="5">
        <v>22036</v>
      </c>
      <c r="E81" s="6">
        <v>19571</v>
      </c>
      <c r="F81" s="7">
        <v>19358</v>
      </c>
      <c r="G81" s="38">
        <v>18806</v>
      </c>
      <c r="H81" s="8">
        <f t="shared" si="13"/>
        <v>96.09115528077257</v>
      </c>
      <c r="I81" s="23">
        <f t="shared" si="14"/>
        <v>85.34216736249773</v>
      </c>
      <c r="J81" s="23">
        <f t="shared" si="15"/>
        <v>80.695129800472</v>
      </c>
      <c r="K81" s="18">
        <v>-1.82</v>
      </c>
      <c r="L81" s="20">
        <v>-0.406</v>
      </c>
      <c r="M81" s="21">
        <v>-0.321</v>
      </c>
      <c r="N81" s="21"/>
      <c r="O81" s="21">
        <f t="shared" si="19"/>
        <v>1.499</v>
      </c>
      <c r="P81" s="21"/>
      <c r="Q81" s="21">
        <v>57</v>
      </c>
      <c r="R81" s="21"/>
      <c r="S81" s="35">
        <v>204.21933391294527</v>
      </c>
      <c r="T81" s="35">
        <v>221.22417344903772</v>
      </c>
      <c r="U81" s="23">
        <f t="shared" si="16"/>
        <v>108.32675301122138</v>
      </c>
      <c r="V81" s="36">
        <f t="shared" si="17"/>
        <v>388.11258499831183</v>
      </c>
      <c r="W81" s="27"/>
    </row>
    <row r="82" spans="1:23" ht="15.75">
      <c r="A82" s="4">
        <v>80</v>
      </c>
      <c r="B82" s="5" t="s">
        <v>13</v>
      </c>
      <c r="C82" s="5">
        <v>7317</v>
      </c>
      <c r="D82" s="5">
        <v>7272</v>
      </c>
      <c r="E82" s="6">
        <v>6161</v>
      </c>
      <c r="F82" s="7">
        <v>6064</v>
      </c>
      <c r="G82" s="38">
        <v>5895</v>
      </c>
      <c r="H82" s="8">
        <f t="shared" si="13"/>
        <v>95.68251907157929</v>
      </c>
      <c r="I82" s="23">
        <f t="shared" si="14"/>
        <v>81.06435643564357</v>
      </c>
      <c r="J82" s="23">
        <f t="shared" si="15"/>
        <v>80.56580565805658</v>
      </c>
      <c r="K82" s="18">
        <v>-1.437</v>
      </c>
      <c r="L82" s="20">
        <v>-0.277</v>
      </c>
      <c r="M82" s="21">
        <v>-0.288</v>
      </c>
      <c r="N82" s="21"/>
      <c r="O82" s="21">
        <f t="shared" si="19"/>
        <v>1.149</v>
      </c>
      <c r="P82" s="21"/>
      <c r="Q82" s="21">
        <v>44</v>
      </c>
      <c r="R82" s="21"/>
      <c r="S82" s="35">
        <v>181.71872540704896</v>
      </c>
      <c r="T82" s="35">
        <v>191.65844074356806</v>
      </c>
      <c r="U82" s="23">
        <f t="shared" si="16"/>
        <v>105.46983549122646</v>
      </c>
      <c r="V82" s="36">
        <f t="shared" si="17"/>
        <v>435.58736532629104</v>
      </c>
      <c r="W82" s="27"/>
    </row>
    <row r="83" spans="1:23" ht="15.75">
      <c r="A83" s="4">
        <v>81</v>
      </c>
      <c r="B83" s="5" t="s">
        <v>18</v>
      </c>
      <c r="C83" s="5">
        <v>10361</v>
      </c>
      <c r="D83" s="5">
        <v>9722</v>
      </c>
      <c r="E83" s="6">
        <v>8780</v>
      </c>
      <c r="F83" s="7">
        <v>8698</v>
      </c>
      <c r="G83" s="38">
        <v>8316</v>
      </c>
      <c r="H83" s="8">
        <f t="shared" si="13"/>
        <v>94.71526195899771</v>
      </c>
      <c r="I83" s="23">
        <f t="shared" si="14"/>
        <v>85.53795515326065</v>
      </c>
      <c r="J83" s="23">
        <f t="shared" si="15"/>
        <v>80.26252292249782</v>
      </c>
      <c r="K83" s="18">
        <v>-1.961</v>
      </c>
      <c r="L83" s="20">
        <v>-0.538</v>
      </c>
      <c r="M83" s="21">
        <v>-0.411</v>
      </c>
      <c r="N83" s="21"/>
      <c r="O83" s="21">
        <f t="shared" si="19"/>
        <v>1.55</v>
      </c>
      <c r="P83" s="21"/>
      <c r="Q83" s="21">
        <v>57</v>
      </c>
      <c r="R83" s="21"/>
      <c r="S83" s="35">
        <v>216.50052578498614</v>
      </c>
      <c r="T83" s="35">
        <v>244.33337233081122</v>
      </c>
      <c r="U83" s="23">
        <f t="shared" si="16"/>
        <v>112.85578704481614</v>
      </c>
      <c r="V83" s="36">
        <f t="shared" si="17"/>
        <v>428.65503917686175</v>
      </c>
      <c r="W83" s="27"/>
    </row>
    <row r="84" spans="1:23" ht="15.75">
      <c r="A84" s="4">
        <v>82</v>
      </c>
      <c r="B84" s="5" t="s">
        <v>22</v>
      </c>
      <c r="C84" s="5">
        <v>19004</v>
      </c>
      <c r="D84" s="5">
        <v>18420</v>
      </c>
      <c r="E84" s="6">
        <v>15836</v>
      </c>
      <c r="F84" s="7">
        <v>15674</v>
      </c>
      <c r="G84" s="38">
        <v>15228</v>
      </c>
      <c r="H84" s="8">
        <f t="shared" si="13"/>
        <v>96.16064662793636</v>
      </c>
      <c r="I84" s="23">
        <f t="shared" si="14"/>
        <v>82.67100977198697</v>
      </c>
      <c r="J84" s="23">
        <f t="shared" si="15"/>
        <v>80.13049884234897</v>
      </c>
      <c r="K84" s="18">
        <v>-1.866</v>
      </c>
      <c r="L84" s="20">
        <v>-0.623</v>
      </c>
      <c r="M84" s="21">
        <v>-0.491</v>
      </c>
      <c r="N84" s="21"/>
      <c r="O84" s="21">
        <f t="shared" si="19"/>
        <v>1.375</v>
      </c>
      <c r="P84" s="21"/>
      <c r="Q84" s="21">
        <v>48</v>
      </c>
      <c r="R84" s="21"/>
      <c r="S84" s="35">
        <v>192.5690827231506</v>
      </c>
      <c r="T84" s="35">
        <v>205.09263976165033</v>
      </c>
      <c r="U84" s="23">
        <f t="shared" si="16"/>
        <v>106.50341002896315</v>
      </c>
      <c r="V84" s="36">
        <f t="shared" si="17"/>
        <v>427.27633283677153</v>
      </c>
      <c r="W84" s="27"/>
    </row>
    <row r="85" spans="1:23" ht="15.75">
      <c r="A85" s="4">
        <v>83</v>
      </c>
      <c r="B85" s="5" t="s">
        <v>5</v>
      </c>
      <c r="C85" s="5">
        <v>42477</v>
      </c>
      <c r="D85" s="5">
        <v>41069</v>
      </c>
      <c r="E85" s="6">
        <v>35625</v>
      </c>
      <c r="F85" s="7">
        <v>35148</v>
      </c>
      <c r="G85" s="37">
        <v>33936</v>
      </c>
      <c r="H85" s="8">
        <f t="shared" si="13"/>
        <v>95.25894736842105</v>
      </c>
      <c r="I85" s="23">
        <f t="shared" si="14"/>
        <v>82.63166865519005</v>
      </c>
      <c r="J85" s="23">
        <f t="shared" si="15"/>
        <v>79.89264778586059</v>
      </c>
      <c r="K85" s="16">
        <v>-5.311</v>
      </c>
      <c r="L85" s="20">
        <v>-1.832</v>
      </c>
      <c r="M85" s="21">
        <v>-1.81</v>
      </c>
      <c r="N85" s="21"/>
      <c r="O85" s="21">
        <f t="shared" si="19"/>
        <v>3.501</v>
      </c>
      <c r="P85" s="21"/>
      <c r="Q85" s="21">
        <v>81</v>
      </c>
      <c r="R85" s="21"/>
      <c r="S85" s="35">
        <v>248.8880382125052</v>
      </c>
      <c r="T85" s="35">
        <v>265.9447101246816</v>
      </c>
      <c r="U85" s="23">
        <f t="shared" si="16"/>
        <v>106.85315053092792</v>
      </c>
      <c r="V85" s="36">
        <f t="shared" si="17"/>
        <v>328.3268026230637</v>
      </c>
      <c r="W85" s="27"/>
    </row>
    <row r="86" spans="1:23" ht="15.75">
      <c r="A86" s="4">
        <v>84</v>
      </c>
      <c r="B86" s="5" t="s">
        <v>25</v>
      </c>
      <c r="C86" s="5">
        <v>8522</v>
      </c>
      <c r="D86" s="50">
        <v>7825</v>
      </c>
      <c r="E86" s="6">
        <v>7219</v>
      </c>
      <c r="F86" s="7">
        <v>7140</v>
      </c>
      <c r="G86" s="38">
        <v>6801</v>
      </c>
      <c r="H86" s="8">
        <f t="shared" si="13"/>
        <v>94.20972433855106</v>
      </c>
      <c r="I86" s="23">
        <f t="shared" si="14"/>
        <v>86.91373801916933</v>
      </c>
      <c r="J86" s="23">
        <f t="shared" si="15"/>
        <v>79.80521004459047</v>
      </c>
      <c r="K86" s="18">
        <v>-1.364</v>
      </c>
      <c r="L86" s="20">
        <v>-0.125</v>
      </c>
      <c r="M86" s="21">
        <v>-0.101</v>
      </c>
      <c r="N86" s="21"/>
      <c r="O86" s="21">
        <f t="shared" si="19"/>
        <v>1.2630000000000001</v>
      </c>
      <c r="P86" s="21"/>
      <c r="Q86" s="21">
        <v>63</v>
      </c>
      <c r="R86" s="21"/>
      <c r="S86" s="35">
        <v>235.86787941433457</v>
      </c>
      <c r="T86" s="35">
        <v>256.53020995147136</v>
      </c>
      <c r="U86" s="23">
        <f t="shared" si="16"/>
        <v>108.76012901309065</v>
      </c>
      <c r="V86" s="36">
        <f t="shared" si="17"/>
        <v>407.19080944677995</v>
      </c>
      <c r="W86" s="27"/>
    </row>
    <row r="87" spans="1:23" ht="15.75">
      <c r="A87" s="4">
        <v>85</v>
      </c>
      <c r="B87" s="5" t="s">
        <v>11</v>
      </c>
      <c r="C87" s="5">
        <v>12798</v>
      </c>
      <c r="D87" s="5">
        <v>12624</v>
      </c>
      <c r="E87" s="6">
        <v>10523</v>
      </c>
      <c r="F87" s="7">
        <v>10452</v>
      </c>
      <c r="G87" s="38">
        <v>10184</v>
      </c>
      <c r="H87" s="8">
        <f t="shared" si="13"/>
        <v>96.7784852228452</v>
      </c>
      <c r="I87" s="23">
        <f t="shared" si="14"/>
        <v>80.67173637515843</v>
      </c>
      <c r="J87" s="23">
        <f t="shared" si="15"/>
        <v>79.5749335833724</v>
      </c>
      <c r="K87" s="18">
        <v>-1.819</v>
      </c>
      <c r="L87" s="20">
        <v>-0.597</v>
      </c>
      <c r="M87" s="21">
        <v>-0.614</v>
      </c>
      <c r="N87" s="21"/>
      <c r="O87" s="21">
        <f t="shared" si="19"/>
        <v>1.205</v>
      </c>
      <c r="P87" s="21"/>
      <c r="Q87" s="21">
        <v>54</v>
      </c>
      <c r="R87" s="21"/>
      <c r="S87" s="35">
        <v>208.03110259752464</v>
      </c>
      <c r="T87" s="35">
        <v>228.9256128667958</v>
      </c>
      <c r="U87" s="23">
        <f t="shared" si="16"/>
        <v>110.04393574248152</v>
      </c>
      <c r="V87" s="36">
        <f t="shared" si="17"/>
        <v>423.93632012369596</v>
      </c>
      <c r="W87" s="27"/>
    </row>
    <row r="88" spans="1:23" ht="15.75">
      <c r="A88" s="4">
        <v>86</v>
      </c>
      <c r="B88" s="5" t="s">
        <v>48</v>
      </c>
      <c r="C88" s="5">
        <v>7106</v>
      </c>
      <c r="D88" s="5">
        <v>6947</v>
      </c>
      <c r="E88" s="6">
        <v>5870</v>
      </c>
      <c r="F88" s="7">
        <v>5788</v>
      </c>
      <c r="G88" s="38">
        <v>5600</v>
      </c>
      <c r="H88" s="8">
        <f t="shared" si="13"/>
        <v>95.40034071550255</v>
      </c>
      <c r="I88" s="23">
        <f t="shared" si="14"/>
        <v>80.61033539657406</v>
      </c>
      <c r="J88" s="23">
        <f t="shared" si="15"/>
        <v>78.80664227413453</v>
      </c>
      <c r="K88" s="18">
        <v>-1.372</v>
      </c>
      <c r="L88" s="20">
        <v>-0.363</v>
      </c>
      <c r="M88" s="21">
        <v>-0.271</v>
      </c>
      <c r="N88" s="21"/>
      <c r="O88" s="21">
        <f t="shared" si="19"/>
        <v>1.101</v>
      </c>
      <c r="P88" s="21"/>
      <c r="Q88" s="21">
        <v>40</v>
      </c>
      <c r="R88" s="21"/>
      <c r="S88" s="35">
        <v>166.59974685146713</v>
      </c>
      <c r="T88" s="35">
        <v>198.11053889088092</v>
      </c>
      <c r="U88" s="23">
        <f t="shared" si="16"/>
        <v>118.914069579894</v>
      </c>
      <c r="V88" s="36">
        <f t="shared" si="17"/>
        <v>495.27634722720234</v>
      </c>
      <c r="W88" s="27"/>
    </row>
    <row r="89" spans="1:23" ht="15.75">
      <c r="A89" s="4">
        <v>87</v>
      </c>
      <c r="B89" s="5" t="s">
        <v>69</v>
      </c>
      <c r="C89" s="5">
        <v>4896</v>
      </c>
      <c r="D89" s="5">
        <v>4751</v>
      </c>
      <c r="E89" s="6">
        <v>4040</v>
      </c>
      <c r="F89" s="7">
        <v>4000</v>
      </c>
      <c r="G89" s="38">
        <v>3856</v>
      </c>
      <c r="H89" s="8">
        <f t="shared" si="13"/>
        <v>95.44554455445544</v>
      </c>
      <c r="I89" s="23">
        <f t="shared" si="14"/>
        <v>81.16186066091349</v>
      </c>
      <c r="J89" s="23">
        <f t="shared" si="15"/>
        <v>78.75816993464052</v>
      </c>
      <c r="K89" s="18">
        <v>-1.73</v>
      </c>
      <c r="L89" s="20">
        <v>-0.715</v>
      </c>
      <c r="M89" s="21">
        <v>-0.766</v>
      </c>
      <c r="N89" s="21"/>
      <c r="O89" s="21">
        <f t="shared" si="19"/>
        <v>0.964</v>
      </c>
      <c r="P89" s="21"/>
      <c r="Q89" s="21">
        <v>38</v>
      </c>
      <c r="R89" s="21"/>
      <c r="S89" s="35">
        <v>164.697312565012</v>
      </c>
      <c r="T89" s="35">
        <v>195.38754151205842</v>
      </c>
      <c r="U89" s="23">
        <f t="shared" si="16"/>
        <v>118.63432284903365</v>
      </c>
      <c r="V89" s="36">
        <f t="shared" si="17"/>
        <v>514.1777408212064</v>
      </c>
      <c r="W89" s="27"/>
    </row>
    <row r="90" spans="1:23" ht="15.75">
      <c r="A90" s="4">
        <v>88</v>
      </c>
      <c r="B90" s="5" t="s">
        <v>84</v>
      </c>
      <c r="C90" s="5">
        <v>7662</v>
      </c>
      <c r="D90" s="5">
        <v>7230</v>
      </c>
      <c r="E90" s="6">
        <v>6344</v>
      </c>
      <c r="F90" s="7">
        <v>6239</v>
      </c>
      <c r="G90" s="38">
        <v>6027</v>
      </c>
      <c r="H90" s="8">
        <f t="shared" si="13"/>
        <v>95.00315258511979</v>
      </c>
      <c r="I90" s="23">
        <f t="shared" si="14"/>
        <v>83.36099585062242</v>
      </c>
      <c r="J90" s="23">
        <f t="shared" si="15"/>
        <v>78.66092404072043</v>
      </c>
      <c r="K90" s="18">
        <v>-2.493</v>
      </c>
      <c r="L90" s="20">
        <v>-1.433</v>
      </c>
      <c r="M90" s="21">
        <v>-1.067</v>
      </c>
      <c r="N90" s="21"/>
      <c r="O90" s="21">
        <f t="shared" si="19"/>
        <v>1.426</v>
      </c>
      <c r="P90" s="21"/>
      <c r="Q90" s="21">
        <v>27</v>
      </c>
      <c r="R90" s="21"/>
      <c r="S90" s="35">
        <v>120.10159752310474</v>
      </c>
      <c r="T90" s="35">
        <v>142.34120670127962</v>
      </c>
      <c r="U90" s="23">
        <f t="shared" si="16"/>
        <v>118.51733002460396</v>
      </c>
      <c r="V90" s="36">
        <f t="shared" si="17"/>
        <v>527.1896544491838</v>
      </c>
      <c r="W90" s="27"/>
    </row>
    <row r="91" spans="1:23" ht="15.75">
      <c r="A91" s="4">
        <v>89</v>
      </c>
      <c r="B91" s="5" t="s">
        <v>32</v>
      </c>
      <c r="C91" s="5">
        <v>35092</v>
      </c>
      <c r="D91" s="5">
        <v>32985</v>
      </c>
      <c r="E91" s="6">
        <v>28730</v>
      </c>
      <c r="F91" s="7">
        <v>28420</v>
      </c>
      <c r="G91" s="38">
        <v>27528</v>
      </c>
      <c r="H91" s="8">
        <f t="shared" si="13"/>
        <v>95.8162199791159</v>
      </c>
      <c r="I91" s="23">
        <f t="shared" si="14"/>
        <v>83.45611641655299</v>
      </c>
      <c r="J91" s="23">
        <f t="shared" si="15"/>
        <v>78.4452296819788</v>
      </c>
      <c r="K91" s="18">
        <v>-1.271</v>
      </c>
      <c r="L91" s="20">
        <v>-0.425</v>
      </c>
      <c r="M91" s="21">
        <v>-0.489</v>
      </c>
      <c r="N91" s="21"/>
      <c r="O91" s="21">
        <f t="shared" si="19"/>
        <v>0.7819999999999999</v>
      </c>
      <c r="P91" s="21"/>
      <c r="Q91" s="21">
        <v>41</v>
      </c>
      <c r="R91" s="21"/>
      <c r="S91" s="35">
        <v>143.34061504601848</v>
      </c>
      <c r="T91" s="35">
        <v>168.89007298743635</v>
      </c>
      <c r="U91" s="23">
        <f t="shared" si="16"/>
        <v>117.82429769344536</v>
      </c>
      <c r="V91" s="36">
        <f t="shared" si="17"/>
        <v>411.9270072864301</v>
      </c>
      <c r="W91" s="27"/>
    </row>
    <row r="92" spans="1:23" ht="15.75">
      <c r="A92" s="4">
        <v>90</v>
      </c>
      <c r="B92" s="5" t="s">
        <v>108</v>
      </c>
      <c r="C92" s="5">
        <v>2974</v>
      </c>
      <c r="D92" s="5">
        <v>2767</v>
      </c>
      <c r="E92" s="6">
        <v>2416</v>
      </c>
      <c r="F92" s="7">
        <v>2387</v>
      </c>
      <c r="G92" s="38">
        <v>2312</v>
      </c>
      <c r="H92" s="8">
        <f t="shared" si="13"/>
        <v>95.69536423841059</v>
      </c>
      <c r="I92" s="23">
        <f t="shared" si="14"/>
        <v>83.5561980484279</v>
      </c>
      <c r="J92" s="23">
        <f t="shared" si="15"/>
        <v>77.7404169468729</v>
      </c>
      <c r="K92" s="18">
        <v>-2.623</v>
      </c>
      <c r="L92" s="20">
        <v>-1.591</v>
      </c>
      <c r="M92" s="21">
        <v>-1.186</v>
      </c>
      <c r="N92" s="21"/>
      <c r="O92" s="21">
        <f t="shared" si="19"/>
        <v>1.4370000000000003</v>
      </c>
      <c r="P92" s="21"/>
      <c r="Q92" s="21">
        <v>24</v>
      </c>
      <c r="R92" s="21"/>
      <c r="S92" s="35">
        <v>120.4834447117427</v>
      </c>
      <c r="T92" s="35">
        <v>145.05678024167483</v>
      </c>
      <c r="U92" s="23">
        <f t="shared" si="16"/>
        <v>120.39561168650512</v>
      </c>
      <c r="V92" s="36">
        <f t="shared" si="17"/>
        <v>604.4032510069784</v>
      </c>
      <c r="W92" s="27"/>
    </row>
    <row r="93" spans="1:23" ht="15.75">
      <c r="A93" s="4">
        <v>91</v>
      </c>
      <c r="B93" s="5" t="s">
        <v>114</v>
      </c>
      <c r="C93" s="5">
        <v>8942</v>
      </c>
      <c r="D93" s="5">
        <v>8500</v>
      </c>
      <c r="E93" s="6">
        <v>7249</v>
      </c>
      <c r="F93" s="7">
        <v>7168</v>
      </c>
      <c r="G93" s="38">
        <v>6920</v>
      </c>
      <c r="H93" s="8">
        <f t="shared" si="13"/>
        <v>95.46144295764934</v>
      </c>
      <c r="I93" s="23">
        <f t="shared" si="14"/>
        <v>81.41176470588235</v>
      </c>
      <c r="J93" s="23">
        <f t="shared" si="15"/>
        <v>77.38760903600983</v>
      </c>
      <c r="K93" s="18">
        <v>-3.553</v>
      </c>
      <c r="L93" s="20">
        <v>-1.876</v>
      </c>
      <c r="M93" s="21">
        <v>-1.542</v>
      </c>
      <c r="N93" s="21"/>
      <c r="O93" s="21">
        <f t="shared" si="19"/>
        <v>2.011</v>
      </c>
      <c r="P93" s="21"/>
      <c r="Q93" s="21">
        <v>38</v>
      </c>
      <c r="R93" s="21"/>
      <c r="S93" s="35">
        <v>143.58943877455127</v>
      </c>
      <c r="T93" s="35">
        <v>165.23208610167336</v>
      </c>
      <c r="U93" s="23">
        <f t="shared" si="16"/>
        <v>115.07258995635678</v>
      </c>
      <c r="V93" s="36">
        <f t="shared" si="17"/>
        <v>434.8212792149299</v>
      </c>
      <c r="W93" s="27"/>
    </row>
    <row r="94" spans="1:23" ht="15.75">
      <c r="A94" s="4">
        <v>92</v>
      </c>
      <c r="B94" s="5" t="s">
        <v>107</v>
      </c>
      <c r="C94" s="5">
        <v>4952</v>
      </c>
      <c r="D94" s="5">
        <v>4612</v>
      </c>
      <c r="E94" s="6">
        <v>3942</v>
      </c>
      <c r="F94" s="7">
        <v>3919</v>
      </c>
      <c r="G94" s="38">
        <v>3823</v>
      </c>
      <c r="H94" s="8">
        <f t="shared" si="13"/>
        <v>96.98122780314561</v>
      </c>
      <c r="I94" s="23">
        <f t="shared" si="14"/>
        <v>82.89245446660884</v>
      </c>
      <c r="J94" s="23">
        <f t="shared" si="15"/>
        <v>77.20113085621972</v>
      </c>
      <c r="K94" s="18">
        <v>-2.315</v>
      </c>
      <c r="L94" s="20">
        <v>-1.174</v>
      </c>
      <c r="M94" s="21">
        <v>-1</v>
      </c>
      <c r="N94" s="21"/>
      <c r="O94" s="21">
        <f t="shared" si="19"/>
        <v>1.315</v>
      </c>
      <c r="P94" s="21"/>
      <c r="Q94" s="21">
        <v>34</v>
      </c>
      <c r="R94" s="21"/>
      <c r="S94" s="35">
        <v>148.80514960796802</v>
      </c>
      <c r="T94" s="35">
        <v>171.5824315334288</v>
      </c>
      <c r="U94" s="23">
        <f t="shared" si="16"/>
        <v>115.30678339121212</v>
      </c>
      <c r="V94" s="36">
        <f t="shared" si="17"/>
        <v>504.6542103924376</v>
      </c>
      <c r="W94" s="27"/>
    </row>
    <row r="95" spans="1:23" ht="15.75">
      <c r="A95" s="4">
        <v>93</v>
      </c>
      <c r="B95" s="5" t="s">
        <v>6</v>
      </c>
      <c r="C95" s="30">
        <v>910455</v>
      </c>
      <c r="D95" s="30">
        <v>805997</v>
      </c>
      <c r="E95" s="6">
        <v>715978</v>
      </c>
      <c r="F95" s="7">
        <v>709145</v>
      </c>
      <c r="G95" s="37">
        <v>699203</v>
      </c>
      <c r="H95" s="8">
        <f t="shared" si="13"/>
        <v>97.65705091497225</v>
      </c>
      <c r="I95" s="23">
        <f t="shared" si="14"/>
        <v>86.75007475213927</v>
      </c>
      <c r="J95" s="23">
        <f t="shared" si="15"/>
        <v>76.79709595751575</v>
      </c>
      <c r="K95" s="18">
        <v>-2.413</v>
      </c>
      <c r="L95" s="20">
        <v>0.433</v>
      </c>
      <c r="M95" s="21">
        <v>0.297</v>
      </c>
      <c r="N95" s="21"/>
      <c r="O95" s="21">
        <f t="shared" si="19"/>
        <v>2.71</v>
      </c>
      <c r="P95" s="21"/>
      <c r="Q95" s="53">
        <v>122</v>
      </c>
      <c r="R95" s="21"/>
      <c r="S95" s="35">
        <v>422.12117430821775</v>
      </c>
      <c r="T95" s="35">
        <v>471.52535461091344</v>
      </c>
      <c r="U95" s="23">
        <f t="shared" si="16"/>
        <v>111.7037910698653</v>
      </c>
      <c r="V95" s="36">
        <f t="shared" si="17"/>
        <v>386.49619230402743</v>
      </c>
      <c r="W95" s="27"/>
    </row>
    <row r="96" spans="1:23" ht="15.75">
      <c r="A96" s="4">
        <v>94</v>
      </c>
      <c r="B96" s="5" t="s">
        <v>106</v>
      </c>
      <c r="C96" s="5">
        <v>13403</v>
      </c>
      <c r="D96" s="5">
        <v>12074</v>
      </c>
      <c r="E96" s="6">
        <v>10680</v>
      </c>
      <c r="F96" s="7">
        <v>10568</v>
      </c>
      <c r="G96" s="38">
        <v>10265</v>
      </c>
      <c r="H96" s="8">
        <f t="shared" si="13"/>
        <v>96.11423220973782</v>
      </c>
      <c r="I96" s="23">
        <f t="shared" si="14"/>
        <v>85.01739274474076</v>
      </c>
      <c r="J96" s="23">
        <f t="shared" si="15"/>
        <v>76.58733119450869</v>
      </c>
      <c r="K96" s="18">
        <v>-1.752</v>
      </c>
      <c r="L96" s="20">
        <v>-0.545</v>
      </c>
      <c r="M96" s="21">
        <v>-0.563</v>
      </c>
      <c r="N96" s="21"/>
      <c r="O96" s="21">
        <f t="shared" si="19"/>
        <v>1.189</v>
      </c>
      <c r="P96" s="21"/>
      <c r="Q96" s="21">
        <v>67</v>
      </c>
      <c r="R96" s="21"/>
      <c r="S96" s="35">
        <v>216.49006181160826</v>
      </c>
      <c r="T96" s="35">
        <v>234.82930479430104</v>
      </c>
      <c r="U96" s="23">
        <f t="shared" si="16"/>
        <v>108.47117083769497</v>
      </c>
      <c r="V96" s="36">
        <f t="shared" si="17"/>
        <v>350.4914996929866</v>
      </c>
      <c r="W96" s="27"/>
    </row>
    <row r="97" spans="1:23" ht="15.75">
      <c r="A97" s="4">
        <v>95</v>
      </c>
      <c r="B97" s="5" t="s">
        <v>12</v>
      </c>
      <c r="C97" s="5">
        <v>4078</v>
      </c>
      <c r="D97" s="5">
        <v>4008</v>
      </c>
      <c r="E97" s="6">
        <v>3311</v>
      </c>
      <c r="F97" s="7">
        <v>3253</v>
      </c>
      <c r="G97" s="38">
        <v>3117</v>
      </c>
      <c r="H97" s="8">
        <f t="shared" si="13"/>
        <v>94.14074297795229</v>
      </c>
      <c r="I97" s="23">
        <f t="shared" si="14"/>
        <v>77.76946107784431</v>
      </c>
      <c r="J97" s="23">
        <f t="shared" si="15"/>
        <v>76.43452672878863</v>
      </c>
      <c r="K97" s="18">
        <v>-1.298</v>
      </c>
      <c r="L97" s="20">
        <v>-0.085</v>
      </c>
      <c r="M97" s="21">
        <v>0.059</v>
      </c>
      <c r="N97" s="21"/>
      <c r="O97" s="21">
        <f t="shared" si="19"/>
        <v>1.357</v>
      </c>
      <c r="P97" s="21"/>
      <c r="Q97" s="21">
        <v>40</v>
      </c>
      <c r="R97" s="21"/>
      <c r="S97" s="35">
        <v>186.80232254204174</v>
      </c>
      <c r="T97" s="35">
        <v>253.13414237407952</v>
      </c>
      <c r="U97" s="23">
        <f t="shared" si="16"/>
        <v>135.5090980290725</v>
      </c>
      <c r="V97" s="36">
        <f t="shared" si="17"/>
        <v>632.8353559351988</v>
      </c>
      <c r="W97" s="27"/>
    </row>
    <row r="98" spans="1:23" ht="15.75">
      <c r="A98" s="4">
        <v>96</v>
      </c>
      <c r="B98" s="5" t="s">
        <v>54</v>
      </c>
      <c r="C98" s="5">
        <v>25238</v>
      </c>
      <c r="D98" s="5">
        <v>23477</v>
      </c>
      <c r="E98" s="6">
        <v>20243</v>
      </c>
      <c r="F98" s="7">
        <v>19983</v>
      </c>
      <c r="G98" s="38">
        <v>19277</v>
      </c>
      <c r="H98" s="8">
        <f t="shared" si="13"/>
        <v>95.22798004248382</v>
      </c>
      <c r="I98" s="23">
        <f t="shared" si="14"/>
        <v>82.11015035992673</v>
      </c>
      <c r="J98" s="23">
        <f t="shared" si="15"/>
        <v>76.3808542673746</v>
      </c>
      <c r="K98" s="18">
        <v>-2.154</v>
      </c>
      <c r="L98" s="20">
        <v>-1.009</v>
      </c>
      <c r="M98" s="21">
        <v>-0.906</v>
      </c>
      <c r="N98" s="21"/>
      <c r="O98" s="21">
        <f t="shared" si="19"/>
        <v>1.2479999999999998</v>
      </c>
      <c r="P98" s="21"/>
      <c r="Q98" s="21">
        <v>45</v>
      </c>
      <c r="R98" s="21"/>
      <c r="S98" s="35">
        <v>153.05092536474305</v>
      </c>
      <c r="T98" s="35">
        <v>171.47047340692342</v>
      </c>
      <c r="U98" s="23">
        <f t="shared" si="16"/>
        <v>112.03491452161028</v>
      </c>
      <c r="V98" s="36">
        <f t="shared" si="17"/>
        <v>381.0454964598298</v>
      </c>
      <c r="W98" s="27"/>
    </row>
    <row r="99" spans="1:23" ht="15.75">
      <c r="A99" s="4">
        <v>97</v>
      </c>
      <c r="B99" s="10" t="s">
        <v>63</v>
      </c>
      <c r="C99" s="10">
        <v>17915</v>
      </c>
      <c r="D99" s="10">
        <v>16273</v>
      </c>
      <c r="E99" s="6">
        <v>14304</v>
      </c>
      <c r="F99" s="7">
        <v>14134</v>
      </c>
      <c r="G99" s="38">
        <v>13680</v>
      </c>
      <c r="H99" s="8">
        <f aca="true" t="shared" si="20" ref="H99:H130">G99/E99*100</f>
        <v>95.63758389261746</v>
      </c>
      <c r="I99" s="23">
        <f aca="true" t="shared" si="21" ref="I99:I122">G99/D99*100</f>
        <v>84.06563018496897</v>
      </c>
      <c r="J99" s="23">
        <f aca="true" t="shared" si="22" ref="J99:J122">G99/C99*100</f>
        <v>76.36059168294726</v>
      </c>
      <c r="K99" s="18">
        <v>-2.132</v>
      </c>
      <c r="L99" s="20">
        <v>-0.581</v>
      </c>
      <c r="M99" s="21">
        <v>-0.534</v>
      </c>
      <c r="N99" s="21"/>
      <c r="O99" s="21">
        <f t="shared" si="19"/>
        <v>1.598</v>
      </c>
      <c r="P99" s="21"/>
      <c r="Q99" s="21">
        <v>28</v>
      </c>
      <c r="R99" s="21"/>
      <c r="S99" s="35">
        <v>167.3837354551456</v>
      </c>
      <c r="T99" s="35">
        <v>196.87018734684267</v>
      </c>
      <c r="U99" s="23">
        <f aca="true" t="shared" si="23" ref="U99:U130">T99/S99*100</f>
        <v>117.61607949035087</v>
      </c>
      <c r="V99" s="36">
        <f aca="true" t="shared" si="24" ref="V99:V121">T99/Q99*100</f>
        <v>703.1078119530096</v>
      </c>
      <c r="W99" s="27"/>
    </row>
    <row r="100" spans="1:23" ht="15.75">
      <c r="A100" s="4">
        <v>98</v>
      </c>
      <c r="B100" s="5" t="s">
        <v>44</v>
      </c>
      <c r="C100" s="5">
        <v>11617</v>
      </c>
      <c r="D100" s="5">
        <v>11427</v>
      </c>
      <c r="E100" s="6">
        <v>9245</v>
      </c>
      <c r="F100" s="7">
        <v>9090</v>
      </c>
      <c r="G100" s="38">
        <v>8840</v>
      </c>
      <c r="H100" s="8">
        <f t="shared" si="20"/>
        <v>95.61925365062196</v>
      </c>
      <c r="I100" s="23">
        <f t="shared" si="21"/>
        <v>77.36063708759954</v>
      </c>
      <c r="J100" s="23">
        <f t="shared" si="22"/>
        <v>76.09537746406129</v>
      </c>
      <c r="K100" s="18">
        <v>-1.442</v>
      </c>
      <c r="L100" s="20">
        <v>-0.549</v>
      </c>
      <c r="M100" s="21">
        <v>-0.545</v>
      </c>
      <c r="N100" s="21"/>
      <c r="O100" s="21">
        <f t="shared" si="19"/>
        <v>0.8969999999999999</v>
      </c>
      <c r="P100" s="21"/>
      <c r="Q100" s="21">
        <v>64</v>
      </c>
      <c r="R100" s="21"/>
      <c r="S100" s="35">
        <v>151.57165239737387</v>
      </c>
      <c r="T100" s="35">
        <v>199.38257570626715</v>
      </c>
      <c r="U100" s="23">
        <f t="shared" si="23"/>
        <v>131.54344664894717</v>
      </c>
      <c r="V100" s="36">
        <f t="shared" si="24"/>
        <v>311.53527454104244</v>
      </c>
      <c r="W100" s="27"/>
    </row>
    <row r="101" spans="1:23" ht="15.75">
      <c r="A101" s="4">
        <v>99</v>
      </c>
      <c r="B101" s="5" t="s">
        <v>86</v>
      </c>
      <c r="C101" s="5">
        <v>2608</v>
      </c>
      <c r="D101" s="5">
        <v>2578</v>
      </c>
      <c r="E101" s="6">
        <v>2014</v>
      </c>
      <c r="F101" s="9">
        <v>2002</v>
      </c>
      <c r="G101" s="38">
        <v>1974</v>
      </c>
      <c r="H101" s="8">
        <f t="shared" si="20"/>
        <v>98.01390268123139</v>
      </c>
      <c r="I101" s="23">
        <f t="shared" si="21"/>
        <v>76.57098525989139</v>
      </c>
      <c r="J101" s="23">
        <f t="shared" si="22"/>
        <v>75.69018404907976</v>
      </c>
      <c r="K101" s="18">
        <v>-1.844</v>
      </c>
      <c r="L101" s="20">
        <v>-1.077</v>
      </c>
      <c r="M101" s="21">
        <v>-0.83</v>
      </c>
      <c r="N101" s="21"/>
      <c r="O101" s="21">
        <f t="shared" si="19"/>
        <v>1.0140000000000002</v>
      </c>
      <c r="P101" s="21"/>
      <c r="Q101" s="21">
        <v>43</v>
      </c>
      <c r="R101" s="21"/>
      <c r="S101" s="35">
        <v>177.77296039622436</v>
      </c>
      <c r="T101" s="35">
        <v>229.05977480899648</v>
      </c>
      <c r="U101" s="23">
        <f t="shared" si="23"/>
        <v>128.8496148674483</v>
      </c>
      <c r="V101" s="36">
        <f t="shared" si="24"/>
        <v>532.6971507185965</v>
      </c>
      <c r="W101" s="27"/>
    </row>
    <row r="102" spans="1:23" ht="15.75">
      <c r="A102" s="4">
        <v>100</v>
      </c>
      <c r="B102" s="5" t="s">
        <v>17</v>
      </c>
      <c r="C102" s="5">
        <v>5535</v>
      </c>
      <c r="D102" s="5">
        <v>5179</v>
      </c>
      <c r="E102" s="6">
        <v>4386</v>
      </c>
      <c r="F102" s="7">
        <v>4319</v>
      </c>
      <c r="G102" s="38">
        <v>4176</v>
      </c>
      <c r="H102" s="8">
        <f t="shared" si="20"/>
        <v>95.21203830369357</v>
      </c>
      <c r="I102" s="23">
        <f t="shared" si="21"/>
        <v>80.63332689708437</v>
      </c>
      <c r="J102" s="23">
        <f t="shared" si="22"/>
        <v>75.44715447154472</v>
      </c>
      <c r="K102" s="18">
        <v>-1.755</v>
      </c>
      <c r="L102" s="20">
        <v>-0.528</v>
      </c>
      <c r="M102" s="21">
        <v>-0.327</v>
      </c>
      <c r="N102" s="21"/>
      <c r="O102" s="21">
        <f t="shared" si="19"/>
        <v>1.428</v>
      </c>
      <c r="P102" s="21"/>
      <c r="Q102" s="21">
        <v>41</v>
      </c>
      <c r="R102" s="21"/>
      <c r="S102" s="35">
        <v>174.3379307415956</v>
      </c>
      <c r="T102" s="35">
        <v>195.16419186617304</v>
      </c>
      <c r="U102" s="23">
        <f t="shared" si="23"/>
        <v>111.94591506047308</v>
      </c>
      <c r="V102" s="36">
        <f t="shared" si="24"/>
        <v>476.0102240638367</v>
      </c>
      <c r="W102" s="27"/>
    </row>
    <row r="103" spans="1:23" ht="15.75">
      <c r="A103" s="4">
        <v>101</v>
      </c>
      <c r="B103" s="5" t="s">
        <v>37</v>
      </c>
      <c r="C103" s="5">
        <v>4641</v>
      </c>
      <c r="D103" s="5">
        <v>4374</v>
      </c>
      <c r="E103" s="6">
        <v>3576</v>
      </c>
      <c r="F103" s="7">
        <v>3547</v>
      </c>
      <c r="G103" s="38">
        <v>3475</v>
      </c>
      <c r="H103" s="8">
        <f t="shared" si="20"/>
        <v>97.17561521252797</v>
      </c>
      <c r="I103" s="23">
        <f t="shared" si="21"/>
        <v>79.44673068129859</v>
      </c>
      <c r="J103" s="23">
        <f t="shared" si="22"/>
        <v>74.876104287869</v>
      </c>
      <c r="K103" s="18">
        <v>-1.659</v>
      </c>
      <c r="L103" s="20">
        <v>-0.534</v>
      </c>
      <c r="M103" s="21">
        <v>-0.516</v>
      </c>
      <c r="N103" s="21"/>
      <c r="O103" s="21">
        <f t="shared" si="19"/>
        <v>1.143</v>
      </c>
      <c r="P103" s="21"/>
      <c r="Q103" s="21">
        <v>63</v>
      </c>
      <c r="R103" s="21"/>
      <c r="S103" s="35">
        <v>215.28669533355628</v>
      </c>
      <c r="T103" s="35">
        <v>227.43186742866592</v>
      </c>
      <c r="U103" s="23">
        <f t="shared" si="23"/>
        <v>105.64139464182514</v>
      </c>
      <c r="V103" s="36">
        <f t="shared" si="24"/>
        <v>361.0029641724856</v>
      </c>
      <c r="W103" s="27"/>
    </row>
    <row r="104" spans="1:23" ht="15.75">
      <c r="A104" s="4">
        <v>102</v>
      </c>
      <c r="B104" s="10" t="s">
        <v>87</v>
      </c>
      <c r="C104" s="10">
        <v>3491</v>
      </c>
      <c r="D104" s="10">
        <v>3137</v>
      </c>
      <c r="E104" s="6">
        <v>2681</v>
      </c>
      <c r="F104" s="7">
        <v>2686</v>
      </c>
      <c r="G104" s="38">
        <v>2609</v>
      </c>
      <c r="H104" s="8">
        <f t="shared" si="20"/>
        <v>97.31443491234614</v>
      </c>
      <c r="I104" s="23">
        <f t="shared" si="21"/>
        <v>83.16863245138667</v>
      </c>
      <c r="J104" s="23">
        <f t="shared" si="22"/>
        <v>74.73503294185048</v>
      </c>
      <c r="K104" s="18">
        <v>-2.034</v>
      </c>
      <c r="L104" s="20">
        <v>-1.066</v>
      </c>
      <c r="M104" s="21">
        <v>-0.98</v>
      </c>
      <c r="N104" s="21"/>
      <c r="O104" s="21">
        <f t="shared" si="19"/>
        <v>1.0539999999999998</v>
      </c>
      <c r="P104" s="21"/>
      <c r="Q104" s="21">
        <v>36</v>
      </c>
      <c r="R104" s="21"/>
      <c r="S104" s="35">
        <v>149.34263365103916</v>
      </c>
      <c r="T104" s="35">
        <v>163.81082696801764</v>
      </c>
      <c r="U104" s="23">
        <f t="shared" si="23"/>
        <v>109.68791895741272</v>
      </c>
      <c r="V104" s="36">
        <f t="shared" si="24"/>
        <v>455.0300749111601</v>
      </c>
      <c r="W104" s="27"/>
    </row>
    <row r="105" spans="1:23" ht="15.75">
      <c r="A105" s="4">
        <v>103</v>
      </c>
      <c r="B105" s="5" t="s">
        <v>65</v>
      </c>
      <c r="C105" s="5">
        <v>20312</v>
      </c>
      <c r="D105" s="5">
        <v>19110</v>
      </c>
      <c r="E105" s="6">
        <v>16013</v>
      </c>
      <c r="F105" s="7">
        <v>15844</v>
      </c>
      <c r="G105" s="38">
        <v>15178</v>
      </c>
      <c r="H105" s="8">
        <f t="shared" si="20"/>
        <v>94.78548679198151</v>
      </c>
      <c r="I105" s="23">
        <f t="shared" si="21"/>
        <v>79.42438513867086</v>
      </c>
      <c r="J105" s="23">
        <f t="shared" si="22"/>
        <v>74.72430090586846</v>
      </c>
      <c r="K105" s="18">
        <v>-2.434</v>
      </c>
      <c r="L105" s="20">
        <v>-1.079</v>
      </c>
      <c r="M105" s="21">
        <v>-0.894</v>
      </c>
      <c r="N105" s="21"/>
      <c r="O105" s="21">
        <f t="shared" si="19"/>
        <v>1.54</v>
      </c>
      <c r="P105" s="21"/>
      <c r="Q105" s="21">
        <v>46</v>
      </c>
      <c r="R105" s="21"/>
      <c r="S105" s="35">
        <v>175.32811666015044</v>
      </c>
      <c r="T105" s="35">
        <v>202.87133521586534</v>
      </c>
      <c r="U105" s="23">
        <f t="shared" si="23"/>
        <v>115.70952741658867</v>
      </c>
      <c r="V105" s="36">
        <f t="shared" si="24"/>
        <v>441.02464177362026</v>
      </c>
      <c r="W105" s="27"/>
    </row>
    <row r="106" spans="1:23" ht="15.75">
      <c r="A106" s="4">
        <v>104</v>
      </c>
      <c r="B106" s="5" t="s">
        <v>35</v>
      </c>
      <c r="C106" s="5">
        <v>4473</v>
      </c>
      <c r="D106" s="5">
        <v>4293</v>
      </c>
      <c r="E106" s="6">
        <v>3482</v>
      </c>
      <c r="F106" s="7">
        <v>3420</v>
      </c>
      <c r="G106" s="38">
        <v>3331</v>
      </c>
      <c r="H106" s="8">
        <f t="shared" si="20"/>
        <v>95.6634118322803</v>
      </c>
      <c r="I106" s="23">
        <f t="shared" si="21"/>
        <v>77.59142790589331</v>
      </c>
      <c r="J106" s="23">
        <f t="shared" si="22"/>
        <v>74.46903644086743</v>
      </c>
      <c r="K106" s="18">
        <v>-1.174</v>
      </c>
      <c r="L106" s="20">
        <v>0.025</v>
      </c>
      <c r="M106" s="21">
        <v>-0.038</v>
      </c>
      <c r="N106" s="21"/>
      <c r="O106" s="21">
        <f t="shared" si="19"/>
        <v>1.136</v>
      </c>
      <c r="P106" s="21"/>
      <c r="Q106" s="21">
        <v>48</v>
      </c>
      <c r="R106" s="21"/>
      <c r="S106" s="35">
        <v>229.93479187538128</v>
      </c>
      <c r="T106" s="35">
        <v>257.83073577051994</v>
      </c>
      <c r="U106" s="23">
        <f t="shared" si="23"/>
        <v>112.13211087700792</v>
      </c>
      <c r="V106" s="36">
        <f t="shared" si="24"/>
        <v>537.1473661885832</v>
      </c>
      <c r="W106" s="27"/>
    </row>
    <row r="107" spans="1:23" ht="15.75">
      <c r="A107" s="4">
        <v>105</v>
      </c>
      <c r="B107" s="5" t="s">
        <v>14</v>
      </c>
      <c r="C107" s="5">
        <v>2192</v>
      </c>
      <c r="D107" s="5">
        <v>2229</v>
      </c>
      <c r="E107" s="6">
        <v>1688</v>
      </c>
      <c r="F107" s="7">
        <v>1650</v>
      </c>
      <c r="G107" s="38">
        <v>1626</v>
      </c>
      <c r="H107" s="8">
        <f t="shared" si="20"/>
        <v>96.32701421800948</v>
      </c>
      <c r="I107" s="23">
        <f t="shared" si="21"/>
        <v>72.94751009421265</v>
      </c>
      <c r="J107" s="23">
        <f t="shared" si="22"/>
        <v>74.17883211678831</v>
      </c>
      <c r="K107" s="18">
        <v>-1.297</v>
      </c>
      <c r="L107" s="20">
        <v>-0.506</v>
      </c>
      <c r="M107" s="21">
        <v>-0.398</v>
      </c>
      <c r="N107" s="21"/>
      <c r="O107" s="21">
        <f t="shared" si="19"/>
        <v>0.8989999999999999</v>
      </c>
      <c r="P107" s="21"/>
      <c r="Q107" s="21">
        <v>45</v>
      </c>
      <c r="R107" s="21"/>
      <c r="S107" s="35">
        <v>206.7802974940037</v>
      </c>
      <c r="T107" s="35">
        <v>269.8915369578534</v>
      </c>
      <c r="U107" s="23">
        <f t="shared" si="23"/>
        <v>130.52091530416715</v>
      </c>
      <c r="V107" s="36">
        <f t="shared" si="24"/>
        <v>599.758971017452</v>
      </c>
      <c r="W107" s="27"/>
    </row>
    <row r="108" spans="1:23" ht="15.75">
      <c r="A108" s="4">
        <v>106</v>
      </c>
      <c r="B108" s="5" t="s">
        <v>4</v>
      </c>
      <c r="C108" s="30">
        <v>114486</v>
      </c>
      <c r="D108" s="30">
        <v>96268</v>
      </c>
      <c r="E108" s="6">
        <v>85149</v>
      </c>
      <c r="F108" s="7">
        <v>84411</v>
      </c>
      <c r="G108" s="37">
        <v>82413</v>
      </c>
      <c r="H108" s="8">
        <f t="shared" si="20"/>
        <v>96.78680900539055</v>
      </c>
      <c r="I108" s="23">
        <f t="shared" si="21"/>
        <v>85.60788631736402</v>
      </c>
      <c r="J108" s="23">
        <f t="shared" si="22"/>
        <v>71.9852209003721</v>
      </c>
      <c r="K108" s="18">
        <v>-4.597</v>
      </c>
      <c r="L108" s="20">
        <v>-1.117</v>
      </c>
      <c r="M108" s="21">
        <v>-1.146</v>
      </c>
      <c r="N108" s="21"/>
      <c r="O108" s="21">
        <v>3.451</v>
      </c>
      <c r="P108" s="21"/>
      <c r="Q108" s="21">
        <v>82</v>
      </c>
      <c r="R108" s="21"/>
      <c r="S108" s="35">
        <v>277.14275555493793</v>
      </c>
      <c r="T108" s="35">
        <v>293.2984725704611</v>
      </c>
      <c r="U108" s="23">
        <f t="shared" si="23"/>
        <v>105.82938456506781</v>
      </c>
      <c r="V108" s="36">
        <f t="shared" si="24"/>
        <v>357.68106411031846</v>
      </c>
      <c r="W108" s="27"/>
    </row>
    <row r="109" spans="1:23" ht="15.75">
      <c r="A109" s="4">
        <v>107</v>
      </c>
      <c r="B109" s="10" t="s">
        <v>88</v>
      </c>
      <c r="C109" s="10">
        <v>5798</v>
      </c>
      <c r="D109" s="10">
        <v>4894</v>
      </c>
      <c r="E109" s="6">
        <v>4380</v>
      </c>
      <c r="F109" s="7">
        <v>4273</v>
      </c>
      <c r="G109" s="38">
        <v>4168</v>
      </c>
      <c r="H109" s="8">
        <f t="shared" si="20"/>
        <v>95.15981735159818</v>
      </c>
      <c r="I109" s="23">
        <f t="shared" si="21"/>
        <v>85.1655087862689</v>
      </c>
      <c r="J109" s="23">
        <f t="shared" si="22"/>
        <v>71.88685753708175</v>
      </c>
      <c r="K109" s="18">
        <v>-1.361</v>
      </c>
      <c r="L109" s="20">
        <v>0.027</v>
      </c>
      <c r="M109" s="21">
        <v>-0.105</v>
      </c>
      <c r="N109" s="21"/>
      <c r="O109" s="21">
        <f aca="true" t="shared" si="25" ref="O109:O121">M109-K109</f>
        <v>1.256</v>
      </c>
      <c r="P109" s="21"/>
      <c r="Q109" s="21">
        <v>45</v>
      </c>
      <c r="R109" s="21"/>
      <c r="S109" s="35">
        <v>204.05066526150216</v>
      </c>
      <c r="T109" s="35">
        <v>229.20704414805337</v>
      </c>
      <c r="U109" s="23">
        <f t="shared" si="23"/>
        <v>112.32849638314677</v>
      </c>
      <c r="V109" s="36">
        <f t="shared" si="24"/>
        <v>509.3489869956741</v>
      </c>
      <c r="W109" s="27"/>
    </row>
    <row r="110" spans="1:23" ht="15.75">
      <c r="A110" s="4">
        <v>108</v>
      </c>
      <c r="B110" s="5" t="s">
        <v>91</v>
      </c>
      <c r="C110" s="5">
        <v>6081</v>
      </c>
      <c r="D110" s="5">
        <v>4925</v>
      </c>
      <c r="E110" s="6">
        <v>4413</v>
      </c>
      <c r="F110" s="7">
        <v>4316</v>
      </c>
      <c r="G110" s="38">
        <v>4268</v>
      </c>
      <c r="H110" s="8">
        <f t="shared" si="20"/>
        <v>96.71425334239746</v>
      </c>
      <c r="I110" s="23">
        <f t="shared" si="21"/>
        <v>86.65989847715736</v>
      </c>
      <c r="J110" s="23">
        <f t="shared" si="22"/>
        <v>70.18582469988489</v>
      </c>
      <c r="K110" s="18">
        <v>-0.986</v>
      </c>
      <c r="L110" s="20">
        <v>0.222</v>
      </c>
      <c r="M110" s="21">
        <v>0.107</v>
      </c>
      <c r="N110" s="21"/>
      <c r="O110" s="21">
        <f t="shared" si="25"/>
        <v>1.093</v>
      </c>
      <c r="P110" s="21"/>
      <c r="Q110" s="21">
        <v>45</v>
      </c>
      <c r="R110" s="21"/>
      <c r="S110" s="35">
        <v>198.9284702192245</v>
      </c>
      <c r="T110" s="35">
        <v>231.4406851842672</v>
      </c>
      <c r="U110" s="23">
        <f t="shared" si="23"/>
        <v>116.34367113425917</v>
      </c>
      <c r="V110" s="36">
        <f t="shared" si="24"/>
        <v>514.312633742816</v>
      </c>
      <c r="W110" s="27"/>
    </row>
    <row r="111" spans="1:23" ht="15.75">
      <c r="A111" s="4">
        <v>109</v>
      </c>
      <c r="B111" s="5" t="s">
        <v>31</v>
      </c>
      <c r="C111" s="5">
        <v>12977</v>
      </c>
      <c r="D111" s="5">
        <v>11633</v>
      </c>
      <c r="E111" s="6">
        <v>9563</v>
      </c>
      <c r="F111" s="7">
        <v>9396</v>
      </c>
      <c r="G111" s="38">
        <v>9089</v>
      </c>
      <c r="H111" s="8">
        <f t="shared" si="20"/>
        <v>95.0433964237164</v>
      </c>
      <c r="I111" s="23">
        <f t="shared" si="21"/>
        <v>78.13117854379782</v>
      </c>
      <c r="J111" s="23">
        <f t="shared" si="22"/>
        <v>70.03930030053172</v>
      </c>
      <c r="K111" s="18">
        <v>-2.779</v>
      </c>
      <c r="L111" s="20">
        <v>-1.423</v>
      </c>
      <c r="M111" s="21">
        <v>-1.277</v>
      </c>
      <c r="N111" s="21"/>
      <c r="O111" s="21">
        <f t="shared" si="25"/>
        <v>1.502</v>
      </c>
      <c r="P111" s="21"/>
      <c r="Q111" s="21">
        <v>36</v>
      </c>
      <c r="R111" s="21"/>
      <c r="S111" s="35">
        <v>134.13982772376954</v>
      </c>
      <c r="T111" s="35">
        <v>155.44861848610427</v>
      </c>
      <c r="U111" s="23">
        <f t="shared" si="23"/>
        <v>115.88550628394671</v>
      </c>
      <c r="V111" s="36">
        <f t="shared" si="24"/>
        <v>431.80171801695633</v>
      </c>
      <c r="W111" s="27"/>
    </row>
    <row r="112" spans="1:23" ht="15.75">
      <c r="A112" s="4">
        <v>110</v>
      </c>
      <c r="B112" s="5" t="s">
        <v>21</v>
      </c>
      <c r="C112" s="5">
        <v>1881</v>
      </c>
      <c r="D112" s="5">
        <v>1731</v>
      </c>
      <c r="E112" s="6">
        <v>1390</v>
      </c>
      <c r="F112" s="7">
        <v>1365</v>
      </c>
      <c r="G112" s="38">
        <v>1317</v>
      </c>
      <c r="H112" s="8">
        <f t="shared" si="20"/>
        <v>94.74820143884892</v>
      </c>
      <c r="I112" s="23">
        <f t="shared" si="21"/>
        <v>76.08318890814559</v>
      </c>
      <c r="J112" s="23">
        <f t="shared" si="22"/>
        <v>70.01594896331738</v>
      </c>
      <c r="K112" s="18">
        <v>-3.768</v>
      </c>
      <c r="L112" s="20">
        <v>-1.835</v>
      </c>
      <c r="M112" s="21">
        <v>-1.661</v>
      </c>
      <c r="N112" s="21"/>
      <c r="O112" s="21">
        <f t="shared" si="25"/>
        <v>2.1069999999999998</v>
      </c>
      <c r="P112" s="21"/>
      <c r="Q112" s="21">
        <v>29</v>
      </c>
      <c r="R112" s="21"/>
      <c r="S112" s="35">
        <v>156.37198855170016</v>
      </c>
      <c r="T112" s="35">
        <v>183.13386048588072</v>
      </c>
      <c r="U112" s="23">
        <f t="shared" si="23"/>
        <v>117.11423649596453</v>
      </c>
      <c r="V112" s="36">
        <f t="shared" si="24"/>
        <v>631.496070640968</v>
      </c>
      <c r="W112" s="27"/>
    </row>
    <row r="113" spans="1:23" ht="15.75">
      <c r="A113" s="4">
        <v>111</v>
      </c>
      <c r="B113" s="5" t="s">
        <v>115</v>
      </c>
      <c r="C113" s="5">
        <v>5147</v>
      </c>
      <c r="D113" s="5">
        <v>4645</v>
      </c>
      <c r="E113" s="6">
        <v>3801</v>
      </c>
      <c r="F113" s="7">
        <v>3714</v>
      </c>
      <c r="G113" s="38">
        <v>3593</v>
      </c>
      <c r="H113" s="8">
        <f t="shared" si="20"/>
        <v>94.52775585372271</v>
      </c>
      <c r="I113" s="23">
        <f t="shared" si="21"/>
        <v>77.35199138858988</v>
      </c>
      <c r="J113" s="23">
        <f t="shared" si="22"/>
        <v>69.80765494462794</v>
      </c>
      <c r="K113" s="18">
        <v>-3.321</v>
      </c>
      <c r="L113" s="20">
        <v>-1.779</v>
      </c>
      <c r="M113" s="21">
        <v>-1.483</v>
      </c>
      <c r="N113" s="21"/>
      <c r="O113" s="21">
        <f t="shared" si="25"/>
        <v>1.838</v>
      </c>
      <c r="P113" s="21"/>
      <c r="Q113" s="21">
        <v>31</v>
      </c>
      <c r="R113" s="21"/>
      <c r="S113" s="35">
        <v>118.35219389449546</v>
      </c>
      <c r="T113" s="35">
        <v>146.3638147815745</v>
      </c>
      <c r="U113" s="23">
        <f t="shared" si="23"/>
        <v>123.66801997101116</v>
      </c>
      <c r="V113" s="36">
        <f t="shared" si="24"/>
        <v>472.141338005079</v>
      </c>
      <c r="W113" s="27"/>
    </row>
    <row r="114" spans="1:23" ht="15.75">
      <c r="A114" s="4">
        <v>112</v>
      </c>
      <c r="B114" s="5" t="s">
        <v>9</v>
      </c>
      <c r="C114" s="5">
        <v>6400</v>
      </c>
      <c r="D114" s="5">
        <v>5340</v>
      </c>
      <c r="E114" s="6">
        <v>4566</v>
      </c>
      <c r="F114" s="7">
        <v>4486</v>
      </c>
      <c r="G114" s="38">
        <v>4310</v>
      </c>
      <c r="H114" s="8">
        <f t="shared" si="20"/>
        <v>94.39334209373631</v>
      </c>
      <c r="I114" s="23">
        <f t="shared" si="21"/>
        <v>80.71161048689139</v>
      </c>
      <c r="J114" s="23">
        <f t="shared" si="22"/>
        <v>67.34375</v>
      </c>
      <c r="K114" s="18">
        <v>-2.389</v>
      </c>
      <c r="L114" s="20">
        <v>-1.474</v>
      </c>
      <c r="M114" s="21">
        <v>-1.271</v>
      </c>
      <c r="N114" s="21"/>
      <c r="O114" s="21">
        <f t="shared" si="25"/>
        <v>1.1179999999999999</v>
      </c>
      <c r="P114" s="21"/>
      <c r="Q114" s="21">
        <v>19</v>
      </c>
      <c r="R114" s="21"/>
      <c r="S114" s="35">
        <v>123.43032680684252</v>
      </c>
      <c r="T114" s="35">
        <v>152.64321292182495</v>
      </c>
      <c r="U114" s="23">
        <f t="shared" si="23"/>
        <v>123.66751095190568</v>
      </c>
      <c r="V114" s="36">
        <f t="shared" si="24"/>
        <v>803.3853311674998</v>
      </c>
      <c r="W114" s="27"/>
    </row>
    <row r="115" spans="1:23" ht="15.75" customHeight="1">
      <c r="A115" s="4">
        <v>113</v>
      </c>
      <c r="B115" s="5" t="s">
        <v>51</v>
      </c>
      <c r="C115" s="5">
        <v>10087</v>
      </c>
      <c r="D115" s="5">
        <v>8983</v>
      </c>
      <c r="E115" s="6">
        <v>7131</v>
      </c>
      <c r="F115" s="7">
        <v>7013</v>
      </c>
      <c r="G115" s="38">
        <v>6776</v>
      </c>
      <c r="H115" s="8">
        <f t="shared" si="20"/>
        <v>95.02173608189595</v>
      </c>
      <c r="I115" s="23">
        <f t="shared" si="21"/>
        <v>75.43137036624735</v>
      </c>
      <c r="J115" s="23">
        <f t="shared" si="22"/>
        <v>67.17557251908397</v>
      </c>
      <c r="K115" s="18">
        <v>-3.223</v>
      </c>
      <c r="L115" s="20">
        <v>-1.829</v>
      </c>
      <c r="M115" s="21">
        <v>-1.683</v>
      </c>
      <c r="N115" s="21"/>
      <c r="O115" s="21">
        <f t="shared" si="25"/>
        <v>1.5399999999999998</v>
      </c>
      <c r="P115" s="21"/>
      <c r="Q115" s="21">
        <v>38</v>
      </c>
      <c r="R115" s="21"/>
      <c r="S115" s="35">
        <v>144.93999014527424</v>
      </c>
      <c r="T115" s="35">
        <v>168.78947863719864</v>
      </c>
      <c r="U115" s="23">
        <f t="shared" si="23"/>
        <v>116.45473307126619</v>
      </c>
      <c r="V115" s="36">
        <f t="shared" si="24"/>
        <v>444.18283851894375</v>
      </c>
      <c r="W115" s="27"/>
    </row>
    <row r="116" spans="1:23" ht="15.75">
      <c r="A116" s="4">
        <v>114</v>
      </c>
      <c r="B116" s="5" t="s">
        <v>30</v>
      </c>
      <c r="C116" s="5">
        <v>4847</v>
      </c>
      <c r="D116" s="5">
        <v>4244</v>
      </c>
      <c r="E116" s="6">
        <v>3424</v>
      </c>
      <c r="F116" s="7">
        <v>3329</v>
      </c>
      <c r="G116" s="38">
        <v>3229</v>
      </c>
      <c r="H116" s="8">
        <f t="shared" si="20"/>
        <v>94.30490654205607</v>
      </c>
      <c r="I116" s="23">
        <f t="shared" si="21"/>
        <v>76.08388312912346</v>
      </c>
      <c r="J116" s="23">
        <f t="shared" si="22"/>
        <v>66.61852692387043</v>
      </c>
      <c r="K116" s="18">
        <v>-2.659</v>
      </c>
      <c r="L116" s="20">
        <v>-1.395</v>
      </c>
      <c r="M116" s="21">
        <v>-1.15</v>
      </c>
      <c r="N116" s="21"/>
      <c r="O116" s="21">
        <f t="shared" si="25"/>
        <v>1.509</v>
      </c>
      <c r="P116" s="21"/>
      <c r="Q116" s="21">
        <v>36</v>
      </c>
      <c r="R116" s="21"/>
      <c r="S116" s="35">
        <v>148.9300394411777</v>
      </c>
      <c r="T116" s="35">
        <v>171.58752028910783</v>
      </c>
      <c r="U116" s="23">
        <f t="shared" si="23"/>
        <v>115.21350624289536</v>
      </c>
      <c r="V116" s="36">
        <f t="shared" si="24"/>
        <v>476.6320008030773</v>
      </c>
      <c r="W116" s="27"/>
    </row>
    <row r="117" spans="1:23" ht="15.75" customHeight="1">
      <c r="A117" s="4">
        <v>115</v>
      </c>
      <c r="B117" s="5" t="s">
        <v>80</v>
      </c>
      <c r="C117" s="5">
        <v>9831</v>
      </c>
      <c r="D117" s="5">
        <v>8188</v>
      </c>
      <c r="E117" s="6">
        <v>6689</v>
      </c>
      <c r="F117" s="7">
        <v>6631</v>
      </c>
      <c r="G117" s="38">
        <v>6433</v>
      </c>
      <c r="H117" s="8">
        <f t="shared" si="20"/>
        <v>96.17282104948423</v>
      </c>
      <c r="I117" s="23">
        <f t="shared" si="21"/>
        <v>78.56619443087445</v>
      </c>
      <c r="J117" s="23">
        <f t="shared" si="22"/>
        <v>65.4358661377276</v>
      </c>
      <c r="K117" s="18">
        <v>-2.131</v>
      </c>
      <c r="L117" s="20">
        <v>-0.788</v>
      </c>
      <c r="M117" s="21">
        <v>-0.651</v>
      </c>
      <c r="N117" s="21"/>
      <c r="O117" s="21">
        <f t="shared" si="25"/>
        <v>1.4799999999999998</v>
      </c>
      <c r="P117" s="21"/>
      <c r="Q117" s="21">
        <v>45</v>
      </c>
      <c r="R117" s="21"/>
      <c r="S117" s="35">
        <v>188.56827699903667</v>
      </c>
      <c r="T117" s="35">
        <v>215.89290701133555</v>
      </c>
      <c r="U117" s="23">
        <f t="shared" si="23"/>
        <v>114.49057627675012</v>
      </c>
      <c r="V117" s="36">
        <f t="shared" si="24"/>
        <v>479.7620155807457</v>
      </c>
      <c r="W117" s="27"/>
    </row>
    <row r="118" spans="1:23" ht="15.75" customHeight="1">
      <c r="A118" s="4">
        <v>116</v>
      </c>
      <c r="B118" s="5" t="s">
        <v>113</v>
      </c>
      <c r="C118" s="5">
        <v>9476</v>
      </c>
      <c r="D118" s="5">
        <v>8241</v>
      </c>
      <c r="E118" s="6">
        <v>6553</v>
      </c>
      <c r="F118" s="7">
        <v>6433</v>
      </c>
      <c r="G118" s="38">
        <v>6181</v>
      </c>
      <c r="H118" s="8">
        <f t="shared" si="20"/>
        <v>94.32321074317107</v>
      </c>
      <c r="I118" s="23">
        <f t="shared" si="21"/>
        <v>75.00303361242567</v>
      </c>
      <c r="J118" s="23">
        <f t="shared" si="22"/>
        <v>65.22794428028705</v>
      </c>
      <c r="K118" s="18">
        <v>-2.943</v>
      </c>
      <c r="L118" s="20">
        <v>-1.438</v>
      </c>
      <c r="M118" s="21">
        <v>-1.242</v>
      </c>
      <c r="N118" s="21"/>
      <c r="O118" s="21">
        <f t="shared" si="25"/>
        <v>1.701</v>
      </c>
      <c r="P118" s="21"/>
      <c r="Q118" s="21">
        <v>39</v>
      </c>
      <c r="R118" s="21"/>
      <c r="S118" s="35">
        <v>151.805774811711</v>
      </c>
      <c r="T118" s="35">
        <v>160.45472988586394</v>
      </c>
      <c r="U118" s="23">
        <f t="shared" si="23"/>
        <v>105.69738212191236</v>
      </c>
      <c r="V118" s="36">
        <f t="shared" si="24"/>
        <v>411.4223843227281</v>
      </c>
      <c r="W118" s="27"/>
    </row>
    <row r="119" spans="1:23" ht="15.75" customHeight="1">
      <c r="A119" s="4">
        <v>117</v>
      </c>
      <c r="B119" s="5" t="s">
        <v>98</v>
      </c>
      <c r="C119" s="5">
        <v>9404</v>
      </c>
      <c r="D119" s="5">
        <v>7081</v>
      </c>
      <c r="E119" s="6">
        <v>6060</v>
      </c>
      <c r="F119" s="7">
        <v>5999</v>
      </c>
      <c r="G119" s="38">
        <v>5870</v>
      </c>
      <c r="H119" s="8">
        <f t="shared" si="20"/>
        <v>96.86468646864687</v>
      </c>
      <c r="I119" s="23">
        <f t="shared" si="21"/>
        <v>82.89789577743257</v>
      </c>
      <c r="J119" s="23">
        <f t="shared" si="22"/>
        <v>62.42024670353041</v>
      </c>
      <c r="K119" s="28">
        <v>-2.201</v>
      </c>
      <c r="L119" s="20">
        <v>-0.932</v>
      </c>
      <c r="M119" s="21">
        <v>-0.782</v>
      </c>
      <c r="N119" s="21"/>
      <c r="O119" s="21">
        <f t="shared" si="25"/>
        <v>1.419</v>
      </c>
      <c r="P119" s="21"/>
      <c r="Q119" s="21">
        <v>50</v>
      </c>
      <c r="R119" s="21"/>
      <c r="S119" s="35">
        <v>183.43635614754308</v>
      </c>
      <c r="T119" s="35">
        <v>209.07455277853293</v>
      </c>
      <c r="U119" s="23">
        <f t="shared" si="23"/>
        <v>113.97661683290761</v>
      </c>
      <c r="V119" s="36">
        <f t="shared" si="24"/>
        <v>418.14910555706587</v>
      </c>
      <c r="W119" s="27"/>
    </row>
    <row r="120" spans="1:23" ht="15.75" customHeight="1">
      <c r="A120" s="4">
        <v>118</v>
      </c>
      <c r="B120" s="5" t="s">
        <v>101</v>
      </c>
      <c r="C120" s="5">
        <v>6921</v>
      </c>
      <c r="D120" s="5">
        <v>5596</v>
      </c>
      <c r="E120" s="6">
        <v>4283</v>
      </c>
      <c r="F120" s="7">
        <v>4245</v>
      </c>
      <c r="G120" s="38">
        <v>4125</v>
      </c>
      <c r="H120" s="8">
        <f t="shared" si="20"/>
        <v>96.31099696474433</v>
      </c>
      <c r="I120" s="23">
        <f t="shared" si="21"/>
        <v>73.7133666904932</v>
      </c>
      <c r="J120" s="23">
        <f t="shared" si="22"/>
        <v>59.60121369744257</v>
      </c>
      <c r="K120" s="18">
        <v>-2.067</v>
      </c>
      <c r="L120" s="20">
        <v>-0.784</v>
      </c>
      <c r="M120" s="21">
        <v>-0.897</v>
      </c>
      <c r="N120" s="21"/>
      <c r="O120" s="21">
        <f t="shared" si="25"/>
        <v>1.1700000000000002</v>
      </c>
      <c r="P120" s="21"/>
      <c r="Q120" s="21">
        <v>68</v>
      </c>
      <c r="R120" s="21"/>
      <c r="S120" s="35">
        <v>211.65789300374905</v>
      </c>
      <c r="T120" s="35">
        <v>219.152862697406</v>
      </c>
      <c r="U120" s="23">
        <f t="shared" si="23"/>
        <v>103.54107734291969</v>
      </c>
      <c r="V120" s="36">
        <f t="shared" si="24"/>
        <v>322.28362161383234</v>
      </c>
      <c r="W120" s="27"/>
    </row>
    <row r="121" spans="1:23" ht="15.75">
      <c r="A121" s="4">
        <v>119</v>
      </c>
      <c r="B121" s="5" t="s">
        <v>105</v>
      </c>
      <c r="C121" s="5">
        <v>5639</v>
      </c>
      <c r="D121" s="5">
        <v>3735</v>
      </c>
      <c r="E121" s="6">
        <v>2979</v>
      </c>
      <c r="F121" s="7">
        <v>2943</v>
      </c>
      <c r="G121" s="38">
        <v>2873</v>
      </c>
      <c r="H121" s="8">
        <f t="shared" si="20"/>
        <v>96.44175897952333</v>
      </c>
      <c r="I121" s="23">
        <f t="shared" si="21"/>
        <v>76.92101740294511</v>
      </c>
      <c r="J121" s="23">
        <f t="shared" si="22"/>
        <v>50.94874977832949</v>
      </c>
      <c r="K121" s="18">
        <v>-2.32</v>
      </c>
      <c r="L121" s="20">
        <v>-1.415</v>
      </c>
      <c r="M121" s="21">
        <v>-1.375</v>
      </c>
      <c r="N121" s="21"/>
      <c r="O121" s="21">
        <f t="shared" si="25"/>
        <v>0.9449999999999998</v>
      </c>
      <c r="P121" s="21"/>
      <c r="Q121" s="21">
        <v>45</v>
      </c>
      <c r="R121" s="21"/>
      <c r="S121" s="35">
        <v>171.91162757888966</v>
      </c>
      <c r="T121" s="35">
        <v>205.54179585063932</v>
      </c>
      <c r="U121" s="23">
        <f t="shared" si="23"/>
        <v>119.56247447911392</v>
      </c>
      <c r="V121" s="36">
        <f t="shared" si="24"/>
        <v>456.7595463347541</v>
      </c>
      <c r="W121" s="27"/>
    </row>
    <row r="122" spans="2:12" ht="30" customHeight="1">
      <c r="B122" s="1"/>
      <c r="C122" s="1">
        <f>SUM(C3:C121)</f>
        <v>2668096</v>
      </c>
      <c r="D122" s="1">
        <f>SUM(D3:D121)</f>
        <v>2458403</v>
      </c>
      <c r="E122" s="33">
        <f>SUM(E3:E121)</f>
        <v>2267886</v>
      </c>
      <c r="F122" s="2">
        <f>SUM(F3:F121)</f>
        <v>2254653</v>
      </c>
      <c r="G122" s="33">
        <f>SUM(G3:G121)</f>
        <v>2217053</v>
      </c>
      <c r="H122" s="8">
        <f t="shared" si="20"/>
        <v>97.75857340271953</v>
      </c>
      <c r="I122" s="23">
        <f t="shared" si="21"/>
        <v>90.18265109504016</v>
      </c>
      <c r="J122" s="23">
        <f t="shared" si="22"/>
        <v>83.09494860754636</v>
      </c>
      <c r="K122" s="13"/>
      <c r="L122" s="13"/>
    </row>
    <row r="123" spans="2:12" ht="30" customHeight="1">
      <c r="B123" s="1" t="s">
        <v>126</v>
      </c>
      <c r="C123" s="1"/>
      <c r="D123" s="1"/>
      <c r="E123" s="1"/>
      <c r="F123" s="2"/>
      <c r="H123" s="39"/>
      <c r="I123" s="13"/>
      <c r="J123" s="13"/>
      <c r="K123" s="13"/>
      <c r="L123" s="13"/>
    </row>
    <row r="124" spans="2:6" ht="15.75">
      <c r="B124" s="1"/>
      <c r="C124" s="1"/>
      <c r="D124" s="1"/>
      <c r="E124" s="1"/>
      <c r="F124" s="2"/>
    </row>
    <row r="125" spans="2:6" ht="15.75">
      <c r="B125" s="11" t="s">
        <v>135</v>
      </c>
      <c r="C125" s="11"/>
      <c r="D125" s="11">
        <v>2458403</v>
      </c>
      <c r="E125" s="3"/>
      <c r="F125" s="1"/>
    </row>
    <row r="126" spans="1:2" ht="15.75">
      <c r="A126" t="s">
        <v>133</v>
      </c>
      <c r="B126" s="25" t="s">
        <v>134</v>
      </c>
    </row>
    <row r="127" ht="15">
      <c r="A127" t="s">
        <v>136</v>
      </c>
    </row>
    <row r="135" ht="15" customHeight="1"/>
    <row r="136" spans="19:23" ht="15">
      <c r="S136" s="58"/>
      <c r="T136" s="58"/>
      <c r="U136" s="58"/>
      <c r="V136" s="22"/>
      <c r="W136" s="22"/>
    </row>
    <row r="154" spans="20:23" ht="15.75">
      <c r="T154" s="56"/>
      <c r="U154" s="14"/>
      <c r="V154" s="28"/>
      <c r="W154" s="28"/>
    </row>
    <row r="155" spans="20:23" ht="15.75">
      <c r="T155" s="57"/>
      <c r="U155" s="15"/>
      <c r="V155" s="28"/>
      <c r="W155" s="28"/>
    </row>
    <row r="156" spans="20:23" ht="15.75">
      <c r="T156" s="16"/>
      <c r="U156" s="17"/>
      <c r="V156" s="29"/>
      <c r="W156" s="29"/>
    </row>
    <row r="157" spans="20:23" ht="15.75">
      <c r="T157" s="16"/>
      <c r="U157" s="17"/>
      <c r="V157" s="29"/>
      <c r="W157" s="29"/>
    </row>
    <row r="158" spans="20:23" ht="15.75">
      <c r="T158" s="16"/>
      <c r="U158" s="17"/>
      <c r="V158" s="29"/>
      <c r="W158" s="29"/>
    </row>
    <row r="159" spans="20:23" ht="15.75">
      <c r="T159" s="16"/>
      <c r="U159" s="17"/>
      <c r="V159" s="29"/>
      <c r="W159" s="29"/>
    </row>
    <row r="160" spans="20:23" ht="15.75">
      <c r="T160" s="16"/>
      <c r="U160" s="17"/>
      <c r="V160" s="29"/>
      <c r="W160" s="29"/>
    </row>
    <row r="161" spans="20:23" ht="15.75">
      <c r="T161" s="16"/>
      <c r="U161" s="17"/>
      <c r="V161" s="29"/>
      <c r="W161" s="29"/>
    </row>
    <row r="162" spans="20:23" ht="15.75">
      <c r="T162" s="16"/>
      <c r="U162" s="17"/>
      <c r="V162" s="29"/>
      <c r="W162" s="29"/>
    </row>
    <row r="163" spans="20:23" ht="15.75">
      <c r="T163" s="16"/>
      <c r="U163" s="17"/>
      <c r="V163" s="29"/>
      <c r="W163" s="29"/>
    </row>
    <row r="164" spans="20:23" ht="15.75">
      <c r="T164" s="16"/>
      <c r="U164" s="17"/>
      <c r="V164" s="29"/>
      <c r="W164" s="29"/>
    </row>
  </sheetData>
  <sheetProtection/>
  <mergeCells count="5">
    <mergeCell ref="T154:T155"/>
    <mergeCell ref="S136:U136"/>
    <mergeCell ref="C1:J1"/>
    <mergeCell ref="Q1:V1"/>
    <mergeCell ref="K1:P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Malpils pagasts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MPP001</dc:creator>
  <cp:keywords/>
  <dc:description/>
  <cp:lastModifiedBy>Aleksandrs</cp:lastModifiedBy>
  <dcterms:created xsi:type="dcterms:W3CDTF">2010-12-16T13:08:08Z</dcterms:created>
  <dcterms:modified xsi:type="dcterms:W3CDTF">2013-08-08T10:30:30Z</dcterms:modified>
  <cp:category/>
  <cp:version/>
  <cp:contentType/>
  <cp:contentStatus/>
</cp:coreProperties>
</file>